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E:\hvlh3\BASE DE DATOS EXCEL POR AÑOS\SALA SITUACIONAL 2011- 2024\SALA SITUACIONAL 2024\Marzo\"/>
    </mc:Choice>
  </mc:AlternateContent>
  <xr:revisionPtr revIDLastSave="0" documentId="13_ncr:1_{81E28523-BFE9-42A0-A50B-4FFA7DE064C8}" xr6:coauthVersionLast="47" xr6:coauthVersionMax="47" xr10:uidLastSave="{00000000-0000-0000-0000-000000000000}"/>
  <bookViews>
    <workbookView xWindow="-109" yWindow="-109" windowWidth="23040" windowHeight="13898" tabRatio="713" xr2:uid="{00000000-000D-0000-FFFF-FFFF00000000}"/>
  </bookViews>
  <sheets>
    <sheet name="Sala Situacional 2024"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2024'!$A$823:$C$827</definedName>
    <definedName name="AL_MENU_PRINCIPAL">'MENU SALA SITUACIONAL'!$A$1</definedName>
    <definedName name="_xlnm.Print_Area" localSheetId="0">'Sala Situacional 2024'!$J$3:$U$1036</definedName>
    <definedName name="ATENCIONES">#REF!</definedName>
    <definedName name="Consulta_Externa">'Sala Situacional 2024'!$A$1</definedName>
    <definedName name="DX2digitos">diagnostico!$A$4:$D$13207</definedName>
    <definedName name="DX3DIGITOS">'[1]CATEGORIA DX'!$A$1:$D$2072</definedName>
    <definedName name="EGRESOS">'Sala Situacional 2024'!$A$821</definedName>
    <definedName name="Emergencia">'Sala Situacional 2024'!$A$439</definedName>
    <definedName name="Gráfico_01">'Sala Situacional 2024'!$J$3</definedName>
    <definedName name="Grafico_02">'Sala Situacional 2024'!$J$38</definedName>
    <definedName name="Grafico_03">'Sala Situacional 2024'!$J$66</definedName>
    <definedName name="Gráfico_04">'Sala Situacional 2024'!$J$97</definedName>
    <definedName name="Gráfico_05">'Sala Situacional 2024'!$J$127</definedName>
    <definedName name="Gráfico_06">'Sala Situacional 2024'!$J$164</definedName>
    <definedName name="Gráfico_07">'Sala Situacional 2024'!$J$202</definedName>
    <definedName name="Gráfico_08">'Sala Situacional 2024'!$J$240</definedName>
    <definedName name="Gráfico_09">'Sala Situacional 2024'!$J$277</definedName>
    <definedName name="Gráfico_10">'Sala Situacional 2024'!$J$311</definedName>
    <definedName name="Gráfico_11">'Sala Situacional 2024'!$J$346</definedName>
    <definedName name="Gráfico_12">'Sala Situacional 2024'!$J$378</definedName>
    <definedName name="Gráfico_13">'Sala Situacional 2024'!$J$407</definedName>
    <definedName name="Gráfico_14">'Sala Situacional 2024'!$J$439</definedName>
    <definedName name="Gráfico_15">'Sala Situacional 2024'!$J$475</definedName>
    <definedName name="Gráfico_16">'Sala Situacional 2024'!$J$511</definedName>
    <definedName name="Gráfico_17">'Sala Situacional 2024'!$J$545</definedName>
    <definedName name="Gráfico_18">'Sala Situacional 2024'!$J$581</definedName>
    <definedName name="Gráfico_19">'Sala Situacional 2024'!$J$612</definedName>
    <definedName name="Gráfico_20">'Sala Situacional 2024'!$J$649</definedName>
    <definedName name="Gráfico_21">'Sala Situacional 2024'!$J$681</definedName>
    <definedName name="Gráfico_22">'Sala Situacional 2024'!$J$717</definedName>
    <definedName name="Gráfico_23">'Sala Situacional 2024'!$J$752</definedName>
    <definedName name="Gráfico_24">'Sala Situacional 2024'!$J$788</definedName>
    <definedName name="Gráfico_25">'Sala Situacional 2024'!$J$821</definedName>
    <definedName name="Gráfico_26">'Sala Situacional 2024'!$J$857</definedName>
    <definedName name="Gráfico_27">'Sala Situacional 2024'!$J$890</definedName>
    <definedName name="Gráfico_28">'Sala Situacional 2024'!$J$925</definedName>
    <definedName name="Gráfico_29">'Sala Situacional 2024'!$J$962</definedName>
    <definedName name="Gráfico_30">'Sala Situacional 2024'!$J$997</definedName>
    <definedName name="Gráfico_31">'Sala Situacional 2024'!$H$1030</definedName>
    <definedName name="HOSPITALIZACION">'Sala Situacional 2024'!$A$649</definedName>
    <definedName name="Mes_Agosto_Consulta_Externa_2016" localSheetId="0" hidden="1">'Sala Situacional 2024'!#REF!</definedName>
    <definedName name="RESIDUS_SOLIDOS">'Sala Situacional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1" i="5" l="1"/>
  <c r="F722" i="5"/>
  <c r="F723" i="5"/>
  <c r="F724" i="5"/>
  <c r="F720" i="5"/>
  <c r="D896" i="5" l="1"/>
  <c r="C866" i="5"/>
  <c r="B866" i="5"/>
  <c r="G829" i="5"/>
  <c r="F757" i="5" l="1"/>
  <c r="F756" i="5"/>
  <c r="F755" i="5"/>
  <c r="E756" i="5"/>
  <c r="E755" i="5"/>
  <c r="F725" i="5"/>
  <c r="E720" i="5"/>
  <c r="E721" i="5"/>
  <c r="E722" i="5"/>
  <c r="E723" i="5"/>
  <c r="E724" i="5"/>
  <c r="E725" i="5"/>
  <c r="F685" i="5"/>
  <c r="F686" i="5"/>
  <c r="F687" i="5"/>
  <c r="F688" i="5"/>
  <c r="F689" i="5"/>
  <c r="F690" i="5"/>
  <c r="F684" i="5"/>
  <c r="E685" i="5"/>
  <c r="E686" i="5"/>
  <c r="E687" i="5"/>
  <c r="E688" i="5"/>
  <c r="E689" i="5"/>
  <c r="E690" i="5"/>
  <c r="E684" i="5"/>
  <c r="F653" i="5"/>
  <c r="F654" i="5"/>
  <c r="F655" i="5"/>
  <c r="F656" i="5"/>
  <c r="F652" i="5"/>
  <c r="E653" i="5"/>
  <c r="E654" i="5"/>
  <c r="E655" i="5"/>
  <c r="E656" i="5"/>
  <c r="E657" i="5"/>
  <c r="E652" i="5"/>
  <c r="E658" i="5" l="1"/>
  <c r="G825" i="5"/>
  <c r="G826" i="5"/>
  <c r="G827" i="5"/>
  <c r="G828" i="5"/>
  <c r="G824" i="5"/>
  <c r="B691" i="5" l="1"/>
  <c r="C691" i="5"/>
  <c r="D691" i="5"/>
  <c r="H653" i="5"/>
  <c r="H654" i="5"/>
  <c r="H655" i="5"/>
  <c r="H656" i="5"/>
  <c r="E691" i="5" l="1"/>
  <c r="E966" i="5"/>
  <c r="B898" i="5"/>
  <c r="C898" i="5"/>
  <c r="B320" i="5" l="1"/>
  <c r="B46" i="5"/>
  <c r="B106" i="5" l="1"/>
  <c r="E968" i="5" l="1"/>
  <c r="D895" i="5"/>
  <c r="B757" i="5" l="1"/>
  <c r="C757" i="5"/>
  <c r="D757" i="5"/>
  <c r="E757" i="5" l="1"/>
  <c r="D861" i="5"/>
  <c r="D860" i="5"/>
  <c r="D863" i="5"/>
  <c r="D864" i="5"/>
  <c r="D862" i="5"/>
  <c r="D726" i="5" l="1"/>
  <c r="D658" i="5"/>
  <c r="B286" i="5" l="1"/>
  <c r="E967" i="5"/>
  <c r="B726" i="5" l="1"/>
  <c r="C726" i="5"/>
  <c r="D168" i="5" l="1"/>
  <c r="C969" i="5"/>
  <c r="B969" i="5"/>
  <c r="D865" i="5"/>
  <c r="D866" i="5" s="1"/>
  <c r="H825" i="5" l="1"/>
  <c r="H826" i="5"/>
  <c r="H827" i="5"/>
  <c r="H828" i="5"/>
  <c r="H657" i="5" l="1"/>
  <c r="H652" i="5"/>
  <c r="C444" i="5"/>
  <c r="C445" i="5"/>
  <c r="C446" i="5"/>
  <c r="C447" i="5"/>
  <c r="C443" i="5"/>
  <c r="E965" i="5"/>
  <c r="D969" i="5"/>
  <c r="E969" i="5" l="1"/>
  <c r="H721" i="5"/>
  <c r="H722" i="5"/>
  <c r="H723" i="5"/>
  <c r="H724" i="5"/>
  <c r="H725" i="5"/>
  <c r="B246" i="5" l="1"/>
  <c r="C246" i="5"/>
  <c r="B74" i="5"/>
  <c r="D515" i="5" l="1"/>
  <c r="D516" i="5"/>
  <c r="D517" i="5"/>
  <c r="D518" i="5"/>
  <c r="D519" i="5"/>
  <c r="B484" i="5" l="1"/>
  <c r="D897" i="5" l="1"/>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2" i="5"/>
  <c r="B1012" i="5"/>
  <c r="B931" i="5"/>
  <c r="D894" i="5"/>
  <c r="D898" i="5" s="1"/>
  <c r="C830" i="5"/>
  <c r="B830" i="5"/>
  <c r="H829" i="5"/>
  <c r="D829" i="5"/>
  <c r="D828" i="5"/>
  <c r="D827" i="5"/>
  <c r="D826" i="5"/>
  <c r="D825" i="5"/>
  <c r="H824" i="5"/>
  <c r="D824" i="5"/>
  <c r="C803" i="5"/>
  <c r="B803" i="5"/>
  <c r="H720" i="5"/>
  <c r="C658" i="5"/>
  <c r="B658" i="5"/>
  <c r="C627" i="5"/>
  <c r="B627" i="5"/>
  <c r="C586" i="5"/>
  <c r="B586" i="5"/>
  <c r="D585" i="5"/>
  <c r="D584" i="5"/>
  <c r="B551" i="5"/>
  <c r="C520" i="5"/>
  <c r="B520" i="5"/>
  <c r="C483" i="5"/>
  <c r="C482" i="5"/>
  <c r="C481" i="5"/>
  <c r="C480" i="5"/>
  <c r="C479" i="5"/>
  <c r="C478" i="5"/>
  <c r="B449" i="5"/>
  <c r="C422" i="5"/>
  <c r="B422" i="5"/>
  <c r="B386" i="5"/>
  <c r="C384" i="5"/>
  <c r="C383" i="5"/>
  <c r="C382" i="5"/>
  <c r="C381" i="5"/>
  <c r="C380" i="5"/>
  <c r="B354" i="5"/>
  <c r="C352" i="5"/>
  <c r="C351" i="5"/>
  <c r="C350" i="5"/>
  <c r="C349" i="5"/>
  <c r="C348" i="5"/>
  <c r="C319" i="5"/>
  <c r="C318" i="5"/>
  <c r="C317" i="5"/>
  <c r="C316" i="5"/>
  <c r="C315" i="5"/>
  <c r="C314" i="5"/>
  <c r="C284" i="5"/>
  <c r="C283" i="5"/>
  <c r="C282" i="5"/>
  <c r="C281" i="5"/>
  <c r="C280" i="5"/>
  <c r="D245" i="5"/>
  <c r="D244" i="5"/>
  <c r="D243" i="5"/>
  <c r="C207" i="5"/>
  <c r="B207" i="5"/>
  <c r="D206" i="5"/>
  <c r="D205" i="5"/>
  <c r="D204" i="5"/>
  <c r="C170" i="5"/>
  <c r="B170" i="5"/>
  <c r="D169" i="5"/>
  <c r="D167" i="5"/>
  <c r="C132" i="5"/>
  <c r="B132" i="5"/>
  <c r="D131" i="5"/>
  <c r="D130" i="5"/>
  <c r="D129" i="5"/>
  <c r="B11" i="5"/>
  <c r="D830" i="5" l="1"/>
  <c r="D246" i="5"/>
  <c r="D586" i="5"/>
  <c r="D132" i="5"/>
  <c r="D520" i="5"/>
  <c r="D207" i="5"/>
  <c r="D170" i="5"/>
  <c r="E726" i="5"/>
</calcChain>
</file>

<file path=xl/sharedStrings.xml><?xml version="1.0" encoding="utf-8"?>
<sst xmlns="http://schemas.openxmlformats.org/spreadsheetml/2006/main" count="53251" uniqueCount="16897">
  <si>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</si>
  <si>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</si>
  <si>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</si>
  <si>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</si>
  <si>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</si>
  <si>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</si>
  <si>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</si>
  <si>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</si>
  <si>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</si>
  <si>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</si>
  <si>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</si>
  <si>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</si>
  <si>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</si>
  <si>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</si>
  <si>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</si>
  <si>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</si>
  <si>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</si>
  <si>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</si>
  <si>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</si>
  <si>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</si>
  <si>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</si>
  <si>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</si>
  <si>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</si>
  <si>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</si>
  <si>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</si>
  <si>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</si>
  <si>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</si>
  <si>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</si>
  <si>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</si>
  <si>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</si>
  <si>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</si>
  <si>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</si>
  <si>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</si>
  <si>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</si>
  <si>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</si>
  <si>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</si>
  <si>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</si>
  <si>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</si>
  <si>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</si>
  <si>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</si>
  <si>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</si>
  <si>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</si>
  <si>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</si>
  <si>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</si>
  <si>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</si>
  <si>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</si>
  <si>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</si>
  <si>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</si>
  <si>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</si>
  <si>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</si>
  <si>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</si>
  <si>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</si>
  <si>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</si>
  <si>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</si>
  <si>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</si>
  <si>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</si>
  <si>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</si>
  <si>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</si>
  <si>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</si>
  <si>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</si>
  <si>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</si>
  <si>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</si>
  <si>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</si>
  <si>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</si>
  <si>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</si>
  <si>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</si>
  <si>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</si>
  <si>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</si>
  <si>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</si>
  <si>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</si>
  <si>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</si>
  <si>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</si>
  <si>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</si>
  <si>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</si>
  <si>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</si>
  <si>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</si>
  <si>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</si>
  <si>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</si>
  <si>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</si>
  <si>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</si>
  <si>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</si>
  <si>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</si>
  <si>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</si>
  <si>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</si>
  <si>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</si>
  <si>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</si>
  <si>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</si>
  <si>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</si>
  <si>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</si>
  <si>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</si>
  <si>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</si>
  <si>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</si>
  <si>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</si>
  <si>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</si>
  <si>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</si>
  <si>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</si>
  <si>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</si>
  <si>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</si>
  <si>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</si>
  <si>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</si>
  <si>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</si>
  <si>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</si>
  <si>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</si>
  <si>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</si>
  <si>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</si>
  <si>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</si>
  <si>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</si>
  <si>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</si>
  <si>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</si>
  <si>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</si>
  <si>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</si>
  <si>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</si>
  <si>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</si>
  <si>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</si>
  <si>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</si>
  <si>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</si>
  <si>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</si>
  <si>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</si>
  <si>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</si>
  <si>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</si>
  <si>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</si>
  <si>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</si>
  <si>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</si>
  <si>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</si>
  <si>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</si>
  <si>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</si>
  <si>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</si>
  <si>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</si>
  <si>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</si>
  <si>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</si>
  <si>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</si>
  <si>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</si>
  <si>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</si>
  <si>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</si>
  <si>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</si>
  <si>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</si>
  <si>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</si>
  <si>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</si>
  <si>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</si>
  <si>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</si>
  <si>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</si>
  <si>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</si>
  <si>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</si>
  <si>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</si>
  <si>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</si>
  <si>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</si>
  <si>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</si>
  <si>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</si>
  <si>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</si>
  <si>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</si>
  <si>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</si>
  <si>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</si>
  <si>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</si>
  <si>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</si>
  <si>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</si>
  <si>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</si>
  <si>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</si>
  <si>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</si>
  <si>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</si>
  <si>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</si>
  <si>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</si>
  <si>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</si>
  <si>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</si>
  <si>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</si>
  <si>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</si>
  <si>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</si>
  <si>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</si>
  <si>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</si>
  <si>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</si>
  <si>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</si>
  <si>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</si>
  <si>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</si>
  <si>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</si>
  <si>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</si>
  <si>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</si>
  <si>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</si>
  <si>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</si>
  <si>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</si>
  <si>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</si>
  <si>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</si>
  <si>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</si>
  <si>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</si>
  <si>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</si>
  <si>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</si>
  <si>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</si>
  <si>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</si>
  <si>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</si>
  <si>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</si>
  <si>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</si>
  <si>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</si>
  <si>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</si>
  <si>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</si>
  <si>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</si>
  <si>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</si>
  <si>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</si>
  <si>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</si>
  <si>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</si>
  <si>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</si>
  <si>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</si>
  <si>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</si>
  <si>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</si>
  <si>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</si>
  <si>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</si>
  <si>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</si>
  <si>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</si>
  <si>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</si>
  <si>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</si>
  <si>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</si>
  <si>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</si>
  <si>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</si>
  <si>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</si>
  <si>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</si>
  <si>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</si>
  <si>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</si>
  <si>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</si>
  <si>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</si>
  <si>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</si>
  <si>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</si>
  <si>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</si>
  <si>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</si>
  <si>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</si>
  <si>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</si>
  <si>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</si>
  <si>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</si>
  <si>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</si>
  <si>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</si>
  <si>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</si>
  <si>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</si>
  <si>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</si>
  <si>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</si>
  <si>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</si>
  <si>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</si>
  <si>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</si>
  <si>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</si>
  <si>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</si>
  <si>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</si>
  <si>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</si>
  <si>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</si>
  <si>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</si>
  <si>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</si>
  <si>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</si>
  <si>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</si>
  <si>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</si>
  <si>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</si>
  <si>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</si>
  <si>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</si>
  <si>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</si>
  <si>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</si>
  <si>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</si>
  <si>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</si>
  <si>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</si>
  <si>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</si>
  <si>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</si>
  <si>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</si>
  <si>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</si>
  <si>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</si>
  <si>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</si>
  <si>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</si>
  <si>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</si>
  <si>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</si>
  <si>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</si>
  <si>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</si>
  <si>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</si>
  <si>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</si>
  <si>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</si>
  <si>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</si>
  <si>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</si>
  <si>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</si>
  <si>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</si>
  <si>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</si>
  <si>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</si>
  <si>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</si>
  <si>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</si>
  <si>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</si>
  <si>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</si>
  <si>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</si>
  <si>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</si>
  <si>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</si>
  <si>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</si>
  <si>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</si>
  <si>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</si>
  <si>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</si>
  <si>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</si>
  <si>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</si>
  <si>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</si>
  <si>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</si>
  <si>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</si>
  <si>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</si>
  <si>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</si>
  <si>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</si>
  <si>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</si>
  <si>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</si>
  <si>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</si>
  <si>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</si>
  <si>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</si>
  <si>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</si>
  <si>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</si>
  <si>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</si>
  <si>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</si>
  <si>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</si>
  <si>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</si>
  <si>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</si>
  <si>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</si>
  <si>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</si>
  <si>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</si>
  <si>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</si>
  <si>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</si>
  <si>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</si>
  <si>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</si>
  <si>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</si>
  <si>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</si>
  <si>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</si>
  <si>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</si>
  <si>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</si>
  <si>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</si>
  <si>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</si>
  <si>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</si>
  <si>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</si>
  <si>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</si>
  <si>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</si>
  <si>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</si>
  <si>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</si>
  <si>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</si>
  <si>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</si>
  <si>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</si>
  <si>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</si>
  <si>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</si>
  <si>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</si>
  <si>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</si>
  <si>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</si>
  <si>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</si>
  <si>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</si>
  <si>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</si>
  <si>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</si>
  <si>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</si>
  <si>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</si>
  <si>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</si>
  <si>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</si>
  <si>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</si>
  <si>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</si>
  <si>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</si>
  <si>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</si>
  <si>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</si>
  <si>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</si>
  <si>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</si>
  <si>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</si>
  <si>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</si>
  <si>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</si>
  <si>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</si>
  <si>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</si>
  <si>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</si>
  <si>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</si>
  <si>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</si>
  <si>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</si>
  <si>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</si>
  <si>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</si>
  <si>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</si>
  <si>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</si>
  <si>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</si>
  <si>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</si>
  <si>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</si>
  <si>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</si>
  <si>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</si>
  <si>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</si>
  <si>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</si>
  <si>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</si>
  <si>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</si>
  <si>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</si>
  <si>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</si>
  <si>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</si>
  <si>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</si>
  <si>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</si>
  <si>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</si>
  <si>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</si>
  <si>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</si>
  <si>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</si>
  <si>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</si>
  <si>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</si>
  <si>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</si>
  <si>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</si>
  <si>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</si>
  <si>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</si>
  <si>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</si>
  <si>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</si>
  <si>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</si>
  <si>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</si>
  <si>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</si>
  <si>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</si>
  <si>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</si>
  <si>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</si>
  <si>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</si>
  <si>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</si>
  <si>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</si>
  <si>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</si>
  <si>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</si>
  <si>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</si>
  <si>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</si>
  <si>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</si>
  <si>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</si>
  <si>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</si>
  <si>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</si>
  <si>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</si>
  <si>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</si>
  <si>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</si>
  <si>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</si>
  <si>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</si>
  <si>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</si>
  <si>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</si>
  <si>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</si>
  <si>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</si>
  <si>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</si>
  <si>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</si>
  <si>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</si>
  <si>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</si>
  <si>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</si>
  <si>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</si>
  <si>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</si>
  <si>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</si>
  <si>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</si>
  <si>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</si>
  <si>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</si>
  <si>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</si>
  <si>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</si>
  <si>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</si>
  <si>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</si>
  <si>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</si>
  <si>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</si>
  <si>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</si>
  <si>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</si>
  <si>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</si>
  <si>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</si>
  <si>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</si>
  <si>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</si>
  <si>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</si>
  <si>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</si>
  <si>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</si>
  <si>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</si>
  <si>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</si>
  <si>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</si>
  <si>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</si>
  <si>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</si>
  <si>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</si>
  <si>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</si>
  <si>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</si>
  <si>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</si>
  <si>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</si>
  <si>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</si>
  <si>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</si>
  <si>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</si>
  <si>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</si>
  <si>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</si>
  <si>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</si>
  <si>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</si>
  <si>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</si>
  <si>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</si>
  <si>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</si>
  <si>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</si>
  <si>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</si>
  <si>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</si>
  <si>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</si>
  <si>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</si>
  <si>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</si>
  <si>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</si>
  <si>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</si>
  <si>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</si>
  <si>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</si>
  <si>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</si>
  <si>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</si>
  <si>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</si>
  <si>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</si>
  <si>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</si>
  <si>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</si>
  <si>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</si>
  <si>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</si>
  <si>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</si>
  <si>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</si>
  <si>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</si>
  <si>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</si>
  <si>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</si>
  <si>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</si>
  <si>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</si>
  <si>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</si>
  <si>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</si>
  <si>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</si>
  <si>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</si>
  <si>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</si>
  <si>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</si>
  <si>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</si>
  <si>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</si>
  <si>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</si>
  <si>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</si>
  <si>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</si>
  <si>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</si>
  <si>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</si>
  <si>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</si>
  <si>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</si>
  <si>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</si>
  <si>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</si>
  <si>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</si>
  <si>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</si>
  <si>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</si>
  <si>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</si>
  <si>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</si>
  <si>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</si>
  <si>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</si>
  <si>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</si>
  <si>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</si>
  <si>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</si>
  <si>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</si>
  <si>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</si>
  <si>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</si>
  <si>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</si>
  <si>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</si>
  <si>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</si>
  <si>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</si>
  <si>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</si>
  <si>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</si>
  <si>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</si>
  <si>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</si>
  <si>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</si>
  <si>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</si>
  <si>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</si>
  <si>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</si>
  <si>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</si>
  <si>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</si>
  <si>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</si>
  <si>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</si>
  <si>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</si>
  <si>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</si>
  <si>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</si>
  <si>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</si>
  <si>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</si>
  <si>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</si>
  <si>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</si>
  <si>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</si>
  <si>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</si>
  <si>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</si>
  <si>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</si>
  <si>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</si>
  <si>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</si>
  <si>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</si>
  <si>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</si>
  <si>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</si>
  <si>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</si>
  <si>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</si>
  <si>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</si>
  <si>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</si>
  <si>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</si>
  <si>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</si>
  <si>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</si>
  <si>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</si>
  <si>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</si>
  <si>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</si>
  <si>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</si>
  <si>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</si>
  <si>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</si>
  <si>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</si>
  <si>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</si>
  <si>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</si>
  <si>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</si>
  <si>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</si>
  <si>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</si>
  <si>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</si>
  <si>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</si>
  <si>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</si>
  <si>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</si>
  <si>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</si>
  <si>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</si>
  <si>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</si>
  <si>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</si>
  <si>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</si>
  <si>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</si>
  <si>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</si>
  <si>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</si>
  <si>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</si>
  <si>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</si>
  <si>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</si>
  <si>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</si>
  <si>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</si>
  <si>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</si>
  <si>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</si>
  <si>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</si>
  <si>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</si>
  <si>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</si>
  <si>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</si>
  <si>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</si>
  <si>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</si>
  <si>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</si>
  <si>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</si>
  <si>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</si>
  <si>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</si>
  <si>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</si>
  <si>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</si>
  <si>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</si>
  <si>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</si>
  <si>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</si>
  <si>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</si>
  <si>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</si>
  <si>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</si>
  <si>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</si>
  <si>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</si>
  <si>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</si>
  <si>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</si>
  <si>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</si>
  <si>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</si>
  <si>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</si>
  <si>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</si>
  <si>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</si>
  <si>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</si>
  <si>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</si>
  <si>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</si>
  <si>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</si>
  <si>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</si>
  <si>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</si>
  <si>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</si>
  <si>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</si>
  <si>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</si>
  <si>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</si>
  <si>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</si>
  <si>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</si>
  <si>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</si>
  <si>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</si>
  <si>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</si>
  <si>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</si>
  <si>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</si>
  <si>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</si>
  <si>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</si>
  <si>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</si>
  <si>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</si>
  <si>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</si>
  <si>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</si>
  <si>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</si>
  <si>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</si>
  <si>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</si>
  <si>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</si>
  <si>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</si>
  <si>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</si>
  <si>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</si>
  <si>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</si>
  <si>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</si>
  <si>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</si>
  <si>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</si>
  <si>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</si>
  <si>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</si>
  <si>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</si>
  <si>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</si>
  <si>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</si>
  <si>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</si>
  <si>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</si>
  <si>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</si>
  <si>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</si>
  <si>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</si>
  <si>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</si>
  <si>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</si>
  <si>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</si>
  <si>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</si>
  <si>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</si>
  <si>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</si>
  <si>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</si>
  <si>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</si>
  <si>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</si>
  <si>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</si>
  <si>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</si>
  <si>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</si>
  <si>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</si>
  <si>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</si>
  <si>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</si>
  <si>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</si>
  <si>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</si>
  <si>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</si>
  <si>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</si>
  <si>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</si>
  <si>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</si>
  <si>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</si>
  <si>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</si>
  <si>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</si>
  <si>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</si>
  <si>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</si>
  <si>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</si>
  <si>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</si>
  <si>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</si>
  <si>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</si>
  <si>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</si>
  <si>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</si>
  <si>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</si>
  <si>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</si>
  <si>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</si>
  <si>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</si>
  <si>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</si>
  <si>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</si>
  <si>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</si>
  <si>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</si>
  <si>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</si>
  <si>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</si>
  <si>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</si>
  <si>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</si>
  <si>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</si>
  <si>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</si>
  <si>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</si>
  <si>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</si>
  <si>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</si>
  <si>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</si>
  <si>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</si>
  <si>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</si>
  <si>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</si>
  <si>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</si>
  <si>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</si>
  <si>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</si>
  <si>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</si>
  <si>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</si>
  <si>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</si>
  <si>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</si>
  <si>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</si>
  <si>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</si>
  <si>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</si>
  <si>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</si>
  <si>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</si>
  <si>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</si>
  <si>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</si>
  <si>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</si>
  <si>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</si>
  <si>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</si>
  <si>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</si>
  <si>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</si>
  <si>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</si>
  <si>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</si>
  <si>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</si>
  <si>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</si>
  <si>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</si>
  <si>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</si>
  <si>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</si>
  <si>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</si>
  <si>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</si>
  <si>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</si>
  <si>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</si>
  <si>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</si>
  <si>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</si>
  <si>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</si>
  <si>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</si>
  <si>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</si>
  <si>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</si>
  <si>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</si>
  <si>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</si>
  <si>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</si>
  <si>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</si>
  <si>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</si>
  <si>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</si>
  <si>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</si>
  <si>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</si>
  <si>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</si>
  <si>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</si>
  <si>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</si>
  <si>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</si>
  <si>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</si>
  <si>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</si>
  <si>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</si>
  <si>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</si>
  <si>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</si>
  <si>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</si>
  <si>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</si>
  <si>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</si>
  <si>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</si>
  <si>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</si>
  <si>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</si>
  <si>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</si>
  <si>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</si>
  <si>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</si>
  <si>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</si>
  <si>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</si>
  <si>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</si>
  <si>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</si>
  <si>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</si>
  <si>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</si>
  <si>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</si>
  <si>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</si>
  <si>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</si>
  <si>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</si>
  <si>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</si>
  <si>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</si>
  <si>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</si>
  <si>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</si>
  <si>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</si>
  <si>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</si>
  <si>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</si>
  <si>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</si>
  <si>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</si>
  <si>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</si>
  <si>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</si>
  <si>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</si>
  <si>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</si>
  <si>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</si>
  <si>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</si>
  <si>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</si>
  <si>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</si>
  <si>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</si>
  <si>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</si>
  <si>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</si>
  <si>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</si>
  <si>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</si>
  <si>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</si>
  <si>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</si>
  <si>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</si>
  <si>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</si>
  <si>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</si>
  <si>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</si>
  <si>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</si>
  <si>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</si>
  <si>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</si>
  <si>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</si>
  <si>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</si>
  <si>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</si>
  <si>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</si>
  <si>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</si>
  <si>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</si>
  <si>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</si>
  <si>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</si>
  <si>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</si>
  <si>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</si>
  <si>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</si>
  <si>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</si>
  <si>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</si>
  <si>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</si>
  <si>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</si>
  <si>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</si>
  <si>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</si>
  <si>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</si>
  <si>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</si>
  <si>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</si>
  <si>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</si>
  <si>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</si>
  <si>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</si>
  <si>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</si>
  <si>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</si>
  <si>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</si>
  <si>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</si>
  <si>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</si>
  <si>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</si>
  <si>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</si>
  <si>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</si>
  <si>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</si>
  <si>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</si>
  <si>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</si>
  <si>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</si>
  <si>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</si>
  <si>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</si>
  <si>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</si>
  <si>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</si>
  <si>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</si>
  <si>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</si>
  <si>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</si>
  <si>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</si>
  <si>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</si>
  <si>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</si>
  <si>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</si>
  <si>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</si>
  <si>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</si>
  <si>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</si>
  <si>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</si>
  <si>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</si>
  <si>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</si>
  <si>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</si>
  <si>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</si>
  <si>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</si>
  <si>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</si>
  <si>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</si>
  <si>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</si>
  <si>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</si>
  <si>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</si>
  <si>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</si>
  <si>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</si>
  <si>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</si>
  <si>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</si>
  <si>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</si>
  <si>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</si>
  <si>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</si>
  <si>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</si>
  <si>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</si>
  <si>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</si>
  <si>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</si>
  <si>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</si>
  <si>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</si>
  <si>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</si>
  <si>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</si>
  <si>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</si>
  <si>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</si>
  <si>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</si>
  <si>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</si>
  <si>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</si>
  <si>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</si>
  <si>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</si>
  <si>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</si>
  <si>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</si>
  <si>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</si>
  <si>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</si>
  <si>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</si>
  <si>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</si>
  <si>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</si>
  <si>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</si>
  <si>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</si>
  <si>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</si>
  <si>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</si>
  <si>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</si>
  <si>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</si>
  <si>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</si>
  <si>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</si>
  <si>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</si>
  <si>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</si>
  <si>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</si>
  <si>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</si>
  <si>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</si>
  <si>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</si>
  <si>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</si>
  <si>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</si>
  <si>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</si>
  <si>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</si>
  <si>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</si>
  <si>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</si>
  <si>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</si>
  <si>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</si>
  <si>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</si>
  <si>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</si>
  <si>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</si>
  <si>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</si>
  <si>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</si>
  <si>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</si>
  <si>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</si>
  <si>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</si>
  <si>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</si>
  <si>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</si>
  <si>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</si>
  <si>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</si>
  <si>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</si>
  <si>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</si>
  <si>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</si>
  <si>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</si>
  <si>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</si>
  <si>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</si>
  <si>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</si>
  <si>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</si>
  <si>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</si>
  <si>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</si>
  <si>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</si>
  <si>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</si>
  <si>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</si>
  <si>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</si>
  <si>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</si>
  <si>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</si>
  <si>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</si>
  <si>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</si>
  <si>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</si>
  <si>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</si>
  <si>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</si>
  <si>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</si>
  <si>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</si>
  <si>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</si>
  <si>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</si>
  <si>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</si>
  <si>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</si>
  <si>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</si>
  <si>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</si>
  <si>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</si>
  <si>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</si>
  <si>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</si>
  <si>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</si>
  <si>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</si>
  <si>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</si>
  <si>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</si>
  <si>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</si>
  <si>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</si>
  <si>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</si>
  <si>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</si>
  <si>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</si>
  <si>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</si>
  <si>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</si>
  <si>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</si>
  <si>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</si>
  <si>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</si>
  <si>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</si>
  <si>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</si>
  <si>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</si>
  <si>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</si>
  <si>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</si>
  <si>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</si>
  <si>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</si>
  <si>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</si>
  <si>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</si>
  <si>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</si>
  <si>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</si>
  <si>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</si>
  <si>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</si>
  <si>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</si>
  <si>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</si>
  <si>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</si>
  <si>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</si>
  <si>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</si>
  <si>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</si>
  <si>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</si>
  <si>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</si>
  <si>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</si>
  <si>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</si>
  <si>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</si>
  <si>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</si>
  <si>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</si>
  <si>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</si>
  <si>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</si>
  <si>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</si>
  <si>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</si>
  <si>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</si>
  <si>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</si>
  <si>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</si>
  <si>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</si>
  <si>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</si>
  <si>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</si>
  <si>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</si>
  <si>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</si>
  <si>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</si>
  <si>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</si>
  <si>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</si>
  <si>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</si>
  <si>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</si>
  <si>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</si>
  <si>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</si>
  <si>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</si>
  <si>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</si>
  <si>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</si>
  <si>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</si>
  <si>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</si>
  <si>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</si>
  <si>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</si>
  <si>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</si>
  <si>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</si>
  <si>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</si>
  <si>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</si>
  <si>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</si>
  <si>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</si>
  <si>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</si>
  <si>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</si>
  <si>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</si>
  <si>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</si>
  <si>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</si>
  <si>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</si>
  <si>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</si>
  <si>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</si>
  <si>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</si>
  <si>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</si>
  <si>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</si>
  <si>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</si>
  <si>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</si>
  <si>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</si>
  <si>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</si>
  <si>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</si>
  <si>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</si>
  <si>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</si>
  <si>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</si>
  <si>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</si>
  <si>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</si>
  <si>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</si>
  <si>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</si>
  <si>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</si>
  <si>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</si>
  <si>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</si>
  <si>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</si>
  <si>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</si>
  <si>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</si>
  <si>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</si>
  <si>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</si>
  <si>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</si>
  <si>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</si>
  <si>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</si>
  <si>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</si>
  <si>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</si>
  <si>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</si>
  <si>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</si>
  <si>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</si>
  <si>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</si>
  <si>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</si>
  <si>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</si>
  <si>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</si>
  <si>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</si>
  <si>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</si>
  <si>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</si>
  <si>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</si>
  <si>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</si>
  <si>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</si>
  <si>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</si>
  <si>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</si>
  <si>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</si>
  <si>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</si>
  <si>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</si>
  <si>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</si>
  <si>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</si>
  <si>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</si>
  <si>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</si>
  <si>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</si>
  <si>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</si>
  <si>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</si>
  <si>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</si>
  <si>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</si>
  <si>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</si>
  <si>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</si>
  <si>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</si>
  <si>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</si>
  <si>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</si>
  <si>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</si>
  <si>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</si>
  <si>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</si>
  <si>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</si>
  <si>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</si>
  <si>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</si>
  <si>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</si>
  <si>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</si>
  <si>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</si>
  <si>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</si>
  <si>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</si>
  <si>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</si>
  <si>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</si>
  <si>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</si>
  <si>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</si>
  <si>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</si>
  <si>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</si>
  <si>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</si>
  <si>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</si>
  <si>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</si>
  <si>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</si>
  <si>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</si>
  <si>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</si>
  <si>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</si>
  <si>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</si>
  <si>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</si>
  <si>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</si>
  <si>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</si>
  <si>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</si>
  <si>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</si>
  <si>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</si>
  <si>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</si>
  <si>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</si>
  <si>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</si>
  <si>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</si>
  <si>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</si>
  <si>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</si>
  <si>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</si>
  <si>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</si>
  <si>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</si>
  <si>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</si>
  <si>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</si>
  <si>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</si>
  <si>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</si>
  <si>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</si>
  <si>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</si>
  <si>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</si>
  <si>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</si>
  <si>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</si>
  <si>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</si>
  <si>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</si>
  <si>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</si>
  <si>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</si>
  <si>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</si>
  <si>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</si>
  <si>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</si>
  <si>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</si>
  <si>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</si>
  <si>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</si>
  <si>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</si>
  <si>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</si>
  <si>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</si>
  <si>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</si>
  <si>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</si>
  <si>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</si>
  <si>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</si>
  <si>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</si>
  <si>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</si>
  <si>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</si>
  <si>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</si>
  <si>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</si>
  <si>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</si>
  <si>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</si>
  <si>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</si>
  <si>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</si>
  <si>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</si>
  <si>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</si>
  <si>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</si>
  <si>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</si>
  <si>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</si>
  <si>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</si>
  <si>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</si>
  <si>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</si>
  <si>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</si>
  <si>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</si>
  <si>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</si>
  <si>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</si>
  <si>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</si>
  <si>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</si>
  <si>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</si>
  <si>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</si>
  <si>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</si>
  <si>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</si>
  <si>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</si>
  <si>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</si>
  <si>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</si>
  <si>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</si>
  <si>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</si>
  <si>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</si>
  <si>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</si>
  <si>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</si>
  <si>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</si>
  <si>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</si>
  <si>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</si>
  <si>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</si>
  <si>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</si>
  <si>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</si>
  <si>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</si>
  <si>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</si>
  <si>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</si>
  <si>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</si>
  <si>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</si>
  <si>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</si>
  <si>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</si>
  <si>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</si>
  <si>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</si>
  <si>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</si>
  <si>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</si>
  <si>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</si>
  <si>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</si>
  <si>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</si>
  <si>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</si>
  <si>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</si>
  <si>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</si>
  <si>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</si>
  <si>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</si>
  <si>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</si>
  <si>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</si>
  <si>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</si>
  <si>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</si>
  <si>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</si>
  <si>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</si>
  <si>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</si>
  <si>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</si>
  <si>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</si>
  <si>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</si>
  <si>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</si>
  <si>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</si>
  <si>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</si>
  <si>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</si>
  <si>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</si>
  <si>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</si>
  <si>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</si>
  <si>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</si>
  <si>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</si>
  <si>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</si>
  <si>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</si>
  <si>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</si>
  <si>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</si>
  <si>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</si>
  <si>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</si>
  <si>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</si>
  <si>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</si>
  <si>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</si>
  <si>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</si>
  <si>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</si>
  <si>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</si>
  <si>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</si>
  <si>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</si>
  <si>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</si>
  <si>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</si>
  <si>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</si>
  <si>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</si>
  <si>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</si>
  <si>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</si>
  <si>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</si>
  <si>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</si>
  <si>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</si>
  <si>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</si>
  <si>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</si>
  <si>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</si>
  <si>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</si>
  <si>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</si>
  <si>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</si>
  <si>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</si>
  <si>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</si>
  <si>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</si>
  <si>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</si>
  <si>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</si>
  <si>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</si>
  <si>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</si>
  <si>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</si>
  <si>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</si>
  <si>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</si>
  <si>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</si>
  <si>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</si>
  <si>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</si>
  <si>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</si>
  <si>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</si>
  <si>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</si>
  <si>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</si>
  <si>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</si>
  <si>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</si>
  <si>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</si>
  <si>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</si>
  <si>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</si>
  <si>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</si>
  <si>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</si>
  <si>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</si>
  <si>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</si>
  <si>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</si>
  <si>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</si>
  <si>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</si>
  <si>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</si>
  <si>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</si>
  <si>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</si>
  <si>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</si>
  <si>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</si>
  <si>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</si>
  <si>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</si>
  <si>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</si>
  <si>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</si>
  <si>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</si>
  <si>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</si>
  <si>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</si>
  <si>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</si>
  <si>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</si>
  <si>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</si>
  <si>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</si>
  <si>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</si>
  <si>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</si>
  <si>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</si>
  <si>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</si>
  <si>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</si>
  <si>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</si>
  <si>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</si>
  <si>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</si>
  <si>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</si>
  <si>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</si>
  <si>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</si>
  <si>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</si>
  <si>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</si>
  <si>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</si>
  <si>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</si>
  <si>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</si>
  <si>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</si>
  <si>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</si>
  <si>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</si>
  <si>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</si>
  <si>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</si>
  <si>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</si>
  <si>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</si>
  <si>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</si>
  <si>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</si>
  <si>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</si>
  <si>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</si>
  <si>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</si>
  <si>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</si>
  <si>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</si>
  <si>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</si>
  <si>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</si>
  <si>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</si>
  <si>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</si>
  <si>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</si>
  <si>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</si>
  <si>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</si>
  <si>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</si>
  <si>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</si>
  <si>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</si>
  <si>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</si>
  <si>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</si>
  <si>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</si>
  <si>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</si>
  <si>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</si>
  <si>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</si>
  <si>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</si>
  <si>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</si>
  <si>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</si>
  <si>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</si>
  <si>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</si>
  <si>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</si>
  <si>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</si>
  <si>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</si>
  <si>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</si>
  <si>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</si>
  <si>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</si>
  <si>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</si>
  <si>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</si>
  <si>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</si>
  <si>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</si>
  <si>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</si>
  <si>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</si>
  <si>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</si>
  <si>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</si>
  <si>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</si>
  <si>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</si>
  <si>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</si>
  <si>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</si>
  <si>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</si>
  <si>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</si>
  <si>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</si>
  <si>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</si>
  <si>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</si>
  <si>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</si>
  <si>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</si>
  <si>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</si>
  <si>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</si>
  <si>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</si>
  <si>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</si>
  <si>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</si>
  <si>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</si>
  <si>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</si>
  <si>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</si>
  <si>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</si>
  <si>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</si>
  <si>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</si>
  <si>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</si>
  <si>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</si>
  <si>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</si>
  <si>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</si>
  <si>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</si>
  <si>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</si>
  <si>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</si>
  <si>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</si>
  <si>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</si>
  <si>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</si>
  <si>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</si>
  <si>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</si>
  <si>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</si>
  <si>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</si>
  <si>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</si>
  <si>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</si>
  <si>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</si>
  <si>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</si>
  <si>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</si>
  <si>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</si>
  <si>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</si>
  <si>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</si>
  <si>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</si>
  <si>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</si>
  <si>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</si>
  <si>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</si>
  <si>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</si>
  <si>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</si>
  <si>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</si>
  <si>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</si>
  <si>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</si>
  <si>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</si>
  <si>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</si>
  <si>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</si>
  <si>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</si>
  <si>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</si>
  <si>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</si>
  <si>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</si>
  <si>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</si>
  <si>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</si>
  <si>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</si>
  <si>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</si>
  <si>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</si>
  <si>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</si>
  <si>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</si>
  <si>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</si>
  <si>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</si>
  <si>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</si>
  <si>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</si>
  <si>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</si>
  <si>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</si>
  <si>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</si>
  <si>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</si>
  <si>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</si>
  <si>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</si>
  <si>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</si>
  <si>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</si>
  <si>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</si>
  <si>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</si>
  <si>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</si>
  <si>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</si>
  <si>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</si>
  <si>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</si>
  <si>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</si>
  <si>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</si>
  <si>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</si>
  <si>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</si>
  <si>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</si>
  <si>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</si>
  <si>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</si>
  <si>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</si>
  <si>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</si>
  <si>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</si>
  <si>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</si>
  <si>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</si>
  <si>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</si>
  <si>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</si>
  <si>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</si>
  <si>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</si>
  <si>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</si>
  <si>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</si>
  <si>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</si>
  <si>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</si>
  <si>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</si>
  <si>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</si>
  <si>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</si>
  <si>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</si>
  <si>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</si>
  <si>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</si>
  <si>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</si>
  <si>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</si>
  <si>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</si>
  <si>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</si>
  <si>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</si>
  <si>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</si>
  <si>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</si>
  <si>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</si>
  <si>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</si>
  <si>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</si>
  <si>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</si>
  <si>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</si>
  <si>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</si>
  <si>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</si>
  <si>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</si>
  <si>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</si>
  <si>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</si>
  <si>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</si>
  <si>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</si>
  <si>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</si>
  <si>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</si>
  <si>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</si>
  <si>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</si>
  <si>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</si>
  <si>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</si>
  <si>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</si>
  <si>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</si>
  <si>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</si>
  <si>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</si>
  <si>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</si>
  <si>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</si>
  <si>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</si>
  <si>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</si>
  <si>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</si>
  <si>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</si>
  <si>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</si>
  <si>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</si>
  <si>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</si>
  <si>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</si>
  <si>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</si>
  <si>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</si>
  <si>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</si>
  <si>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</si>
  <si>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</si>
  <si>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</si>
  <si>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</si>
  <si>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</si>
  <si>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</si>
  <si>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</si>
  <si>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</si>
  <si>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</si>
  <si>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</si>
  <si>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</si>
  <si>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</si>
  <si>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</si>
  <si>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</si>
  <si>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</si>
  <si>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</si>
  <si>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</si>
  <si>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</si>
  <si>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</si>
  <si>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</si>
  <si>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</si>
  <si>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</si>
  <si>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</si>
  <si>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</si>
  <si>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</si>
  <si>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</si>
  <si>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</si>
  <si>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</si>
  <si>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</si>
  <si>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</si>
  <si>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</si>
  <si>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</si>
  <si>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</si>
  <si>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</si>
  <si>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</si>
  <si>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</si>
  <si>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</si>
  <si>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</si>
  <si>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</si>
  <si>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</si>
  <si>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</si>
  <si>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</si>
  <si>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</si>
  <si>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</si>
  <si>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</si>
  <si>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</si>
  <si>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</si>
  <si>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</si>
  <si>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</si>
  <si>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</si>
  <si>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</si>
  <si>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</si>
  <si>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</si>
  <si>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</si>
  <si>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</si>
  <si>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</si>
  <si>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</si>
  <si>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</si>
  <si>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</si>
  <si>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</si>
  <si>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</si>
  <si>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</si>
  <si>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</si>
  <si>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</si>
  <si>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</si>
  <si>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</si>
  <si>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</si>
  <si>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</si>
  <si>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</si>
  <si>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</si>
  <si>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</si>
  <si>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</si>
  <si>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</si>
  <si>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</si>
  <si>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</si>
  <si>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</si>
  <si>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</si>
  <si>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</si>
  <si>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</si>
  <si>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</si>
  <si>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</si>
  <si>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</si>
  <si>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</si>
  <si>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</si>
  <si>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</si>
  <si>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</si>
  <si>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</si>
  <si>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</si>
  <si>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</si>
  <si>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</si>
  <si>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</si>
  <si>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</si>
  <si>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</si>
  <si>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</si>
  <si>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</si>
  <si>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</si>
  <si>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</si>
  <si>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</si>
  <si>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</si>
  <si>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</si>
  <si>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</si>
  <si>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</si>
  <si>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</si>
  <si>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</si>
  <si>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</si>
  <si>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</si>
  <si>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</si>
  <si>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</si>
  <si>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</si>
  <si>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</si>
  <si>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</si>
  <si>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</si>
  <si>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</si>
  <si>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</si>
  <si>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</si>
  <si>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</si>
  <si>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</si>
  <si>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</si>
  <si>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</si>
  <si>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</si>
  <si>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</si>
  <si>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</si>
  <si>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</si>
  <si>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</si>
  <si>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</si>
  <si>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</si>
  <si>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</si>
  <si>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</si>
  <si>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</si>
  <si>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</si>
  <si>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</si>
  <si>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</si>
  <si>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</si>
  <si>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</si>
  <si>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</si>
  <si>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</si>
  <si>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</si>
  <si>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</si>
  <si>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</si>
  <si>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</si>
  <si>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</si>
  <si>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</si>
  <si>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</si>
  <si>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</si>
  <si>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</si>
  <si>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</si>
  <si>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</si>
  <si>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</si>
  <si>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</si>
  <si>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</si>
  <si>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</si>
  <si>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</si>
  <si>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</si>
  <si>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</si>
  <si>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</si>
  <si>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</si>
  <si>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</si>
  <si>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</si>
  <si>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</si>
  <si>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</si>
  <si>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</si>
  <si>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</si>
  <si>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</si>
  <si>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</si>
  <si>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</si>
  <si>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</si>
  <si>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</si>
  <si>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</si>
  <si>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</si>
  <si>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</si>
  <si>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</si>
  <si>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</si>
  <si>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</si>
  <si>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</si>
  <si>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</si>
  <si>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</si>
  <si>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</si>
  <si>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</si>
  <si>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</si>
  <si>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</si>
  <si>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</si>
  <si>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</si>
  <si>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</si>
  <si>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</si>
  <si>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</si>
  <si>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</si>
  <si>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</si>
  <si>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</si>
  <si>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</si>
  <si>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</si>
  <si>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</si>
  <si>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</si>
  <si>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</si>
  <si>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</si>
  <si>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</si>
  <si>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</si>
  <si>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</si>
  <si>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</si>
  <si>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</si>
  <si>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</si>
  <si>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</si>
  <si>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</si>
  <si>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</si>
  <si>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</si>
  <si>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</si>
  <si>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</si>
  <si>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</si>
  <si>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</si>
  <si>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</si>
  <si>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</si>
  <si>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</si>
  <si>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</si>
  <si>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</si>
  <si>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</si>
  <si>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</si>
  <si>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</si>
  <si>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</si>
  <si>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</si>
  <si>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</si>
  <si>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</si>
  <si>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</si>
  <si>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</si>
  <si>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</si>
  <si>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</si>
  <si>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</si>
  <si>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</si>
  <si>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</si>
  <si>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</si>
  <si>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</si>
  <si>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</si>
  <si>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</si>
  <si>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</si>
  <si>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</si>
  <si>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</si>
  <si>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</si>
  <si>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</si>
  <si>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</si>
  <si>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</si>
  <si>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</si>
  <si>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</si>
  <si>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</si>
  <si>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</si>
  <si>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</si>
  <si>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</si>
  <si>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</si>
  <si>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</si>
  <si>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</si>
  <si>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</si>
  <si>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</si>
  <si>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</si>
  <si>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</si>
  <si>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</si>
  <si>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</si>
  <si>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</si>
  <si>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</si>
  <si>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</si>
  <si>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</si>
  <si>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</si>
  <si>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</si>
  <si>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</si>
  <si>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</si>
  <si>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</si>
  <si>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</si>
  <si>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</si>
  <si>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</si>
  <si>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</si>
  <si>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</si>
  <si>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</si>
  <si>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</si>
  <si>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</si>
  <si>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</si>
  <si>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</si>
  <si>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</si>
  <si>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</si>
  <si>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</si>
  <si>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</si>
  <si>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</si>
  <si>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</si>
  <si>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</si>
  <si>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</si>
  <si>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</si>
  <si>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</si>
  <si>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</si>
  <si>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</si>
  <si>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</si>
  <si>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</si>
  <si>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</si>
  <si>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</si>
  <si>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</si>
  <si>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</si>
  <si>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</si>
  <si>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</si>
  <si>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</si>
  <si>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</si>
  <si>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</si>
  <si>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</si>
  <si>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</si>
  <si>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</si>
  <si>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</si>
  <si>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</si>
  <si>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</si>
  <si>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</si>
  <si>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</si>
  <si>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</si>
  <si>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</si>
  <si>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</si>
  <si>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</si>
  <si>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</si>
  <si>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</si>
  <si>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</si>
  <si>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</si>
  <si>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</si>
  <si>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</si>
  <si>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</si>
  <si>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</si>
  <si>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</si>
  <si>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</si>
  <si>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</si>
  <si>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</si>
  <si>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</si>
  <si>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</si>
  <si>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</si>
  <si>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</si>
  <si>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</si>
  <si>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</si>
  <si>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</si>
  <si>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</si>
  <si>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</si>
  <si>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</si>
  <si>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</si>
  <si>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</si>
  <si>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</si>
  <si>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</si>
  <si>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</si>
  <si>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</si>
  <si>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</si>
  <si>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</si>
  <si>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</si>
  <si>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</si>
  <si>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</si>
  <si>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</si>
  <si>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</si>
  <si>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</si>
  <si>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</si>
  <si>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</si>
  <si>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</si>
  <si>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</si>
  <si>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</si>
  <si>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</si>
  <si>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</si>
  <si>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</si>
  <si>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</si>
  <si>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</si>
  <si>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</si>
  <si>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</si>
  <si>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</si>
  <si>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</si>
  <si>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</si>
  <si>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</si>
  <si>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</si>
  <si>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</si>
  <si>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</si>
  <si>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</si>
  <si>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</si>
  <si>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</si>
  <si>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</si>
  <si>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</si>
  <si>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</si>
  <si>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</si>
  <si>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</si>
  <si>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</si>
  <si>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</si>
  <si>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</si>
  <si>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</si>
  <si>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</si>
  <si>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</si>
  <si>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</si>
  <si>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</si>
  <si>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</si>
  <si>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</si>
  <si>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</si>
  <si>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</si>
  <si>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</si>
  <si>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</si>
  <si>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</si>
  <si>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</si>
  <si>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</si>
  <si>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</si>
  <si>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</si>
  <si>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</si>
  <si>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</si>
  <si>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</si>
  <si>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</si>
  <si>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</si>
  <si>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</si>
  <si>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</si>
  <si>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</si>
  <si>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</si>
  <si>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</si>
  <si>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</si>
  <si>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</si>
  <si>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</si>
  <si>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</si>
  <si>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</si>
  <si>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</si>
  <si>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</si>
  <si>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</si>
  <si>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</si>
  <si>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</si>
  <si>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</si>
  <si>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</si>
  <si>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</si>
  <si>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</si>
  <si>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</si>
  <si>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</si>
  <si>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</si>
  <si>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</si>
  <si>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</si>
  <si>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</si>
  <si>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</si>
  <si>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</si>
  <si>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</si>
  <si>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</si>
  <si>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</si>
  <si>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</si>
  <si>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</si>
  <si>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</si>
  <si>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</si>
  <si>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</si>
  <si>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</si>
  <si>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</si>
  <si>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</si>
  <si>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</si>
  <si>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</si>
  <si>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</si>
  <si>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</si>
  <si>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</si>
  <si>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</si>
  <si>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</si>
  <si>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</si>
  <si>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</si>
  <si>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</si>
  <si>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</si>
  <si>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</si>
  <si>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</si>
  <si>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</si>
  <si>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</si>
  <si>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</si>
  <si>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</si>
  <si>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</si>
  <si>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</si>
  <si>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</si>
  <si>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</si>
  <si>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</si>
  <si>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</si>
  <si>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</si>
  <si>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</si>
  <si>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</si>
  <si>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</si>
  <si>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</si>
  <si>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</si>
  <si>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</si>
  <si>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</si>
  <si>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</si>
  <si>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</si>
  <si>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</si>
  <si>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</si>
  <si>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</si>
  <si>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</si>
  <si>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</si>
  <si>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</si>
  <si>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</si>
  <si>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</si>
  <si>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</si>
  <si>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</si>
  <si>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</si>
  <si>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</si>
  <si>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</si>
  <si>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</si>
  <si>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</si>
  <si>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</si>
  <si>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</si>
  <si>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</si>
  <si>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</si>
  <si>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</si>
  <si>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</si>
  <si>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</si>
  <si>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</si>
  <si>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</si>
  <si>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</si>
  <si>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</si>
  <si>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</si>
  <si>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</si>
  <si>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</si>
  <si>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</si>
  <si>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</si>
  <si>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</si>
  <si>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</si>
  <si>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</si>
  <si>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</si>
  <si>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</si>
  <si>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</si>
  <si>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</si>
  <si>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</si>
  <si>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</si>
  <si>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</si>
  <si>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</si>
  <si>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</si>
  <si>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</si>
  <si>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</si>
  <si>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</si>
  <si>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</si>
  <si>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</si>
  <si>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</si>
  <si>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</si>
  <si>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</si>
  <si>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</si>
  <si>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</si>
  <si>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</si>
  <si>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</si>
  <si>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</si>
  <si>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</si>
  <si>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</si>
  <si>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</si>
  <si>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</si>
  <si>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</si>
  <si>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</si>
  <si>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</si>
  <si>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</si>
  <si>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</si>
  <si>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</si>
  <si>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</si>
  <si>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</si>
  <si>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</si>
  <si>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</si>
  <si>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</si>
  <si>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</si>
  <si>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</si>
  <si>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</si>
  <si>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</si>
  <si>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</si>
  <si>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</si>
  <si>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</si>
  <si>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</si>
  <si>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</si>
  <si>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</si>
  <si>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</si>
  <si>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</si>
  <si>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</si>
  <si>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</si>
  <si>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</si>
  <si>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</si>
  <si>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</si>
  <si>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</si>
  <si>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</si>
  <si>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</si>
  <si>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</si>
  <si>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</si>
  <si>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</si>
  <si>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</si>
  <si>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</si>
  <si>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</si>
  <si>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</si>
  <si>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</si>
  <si>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</si>
  <si>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</si>
  <si>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</si>
  <si>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</si>
  <si>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</si>
  <si>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</si>
  <si>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</si>
  <si>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</si>
  <si>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</si>
  <si>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</si>
  <si>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</si>
  <si>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</si>
  <si>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</si>
  <si>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</si>
  <si>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</si>
  <si>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</si>
  <si>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</si>
  <si>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</si>
  <si>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</si>
  <si>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</si>
  <si>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</si>
  <si>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</si>
  <si>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</si>
  <si>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</si>
  <si>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</si>
  <si>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</si>
  <si>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</si>
  <si>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</si>
  <si>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</si>
  <si>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</si>
  <si>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</si>
  <si>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</si>
  <si>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</si>
  <si>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</si>
  <si>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</si>
  <si>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</si>
  <si>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</si>
  <si>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</si>
  <si>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</si>
  <si>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</si>
  <si>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</si>
  <si>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</si>
  <si>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</si>
  <si>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</si>
  <si>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</si>
  <si>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</si>
  <si>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</si>
  <si>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</si>
  <si>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</si>
  <si>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</si>
  <si>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</si>
  <si>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</si>
  <si>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</si>
  <si>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</si>
  <si>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</si>
  <si>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</si>
  <si>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</si>
  <si>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</si>
  <si>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</si>
  <si>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</si>
  <si>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</si>
  <si>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</si>
  <si>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</si>
  <si>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</si>
  <si>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</si>
  <si>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</si>
  <si>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</si>
  <si>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</si>
  <si>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</si>
  <si>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</si>
  <si>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</si>
  <si>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</si>
  <si>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</si>
  <si>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</si>
  <si>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</si>
  <si>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</si>
  <si>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</si>
  <si>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</si>
  <si>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</si>
  <si>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</si>
  <si>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</si>
  <si>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</si>
  <si>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</si>
  <si>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</si>
  <si>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</si>
  <si>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</si>
  <si>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</si>
  <si>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</si>
  <si>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</si>
  <si>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</si>
  <si>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</si>
  <si>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</si>
  <si>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</si>
  <si>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</si>
  <si>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</si>
  <si>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</si>
  <si>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</si>
  <si>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</si>
  <si>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</si>
  <si>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</si>
  <si>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</si>
  <si>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</si>
  <si>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</si>
  <si>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</si>
  <si>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</si>
  <si>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</si>
  <si>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</si>
  <si>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</si>
  <si>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</si>
  <si>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</si>
  <si>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</si>
  <si>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</si>
  <si>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</si>
  <si>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</si>
  <si>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</si>
  <si>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</si>
  <si>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</si>
  <si>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</si>
  <si>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</si>
  <si>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</si>
  <si>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</si>
  <si>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</si>
  <si>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</si>
  <si>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</si>
  <si>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</si>
  <si>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</si>
  <si>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</si>
  <si>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</si>
  <si>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</si>
  <si>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</si>
  <si>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</si>
  <si>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</si>
  <si>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</si>
  <si>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</si>
  <si>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</si>
  <si>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</si>
  <si>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</si>
  <si>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</si>
  <si>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</si>
  <si>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</si>
  <si>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</si>
  <si>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</si>
  <si>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</si>
  <si>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</si>
  <si>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</si>
  <si>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</si>
  <si>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</si>
  <si>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</si>
  <si>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</si>
  <si>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</si>
  <si>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</si>
  <si>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</si>
  <si>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</si>
  <si>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</si>
  <si>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</si>
  <si>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</si>
  <si>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</si>
  <si>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</si>
  <si>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</si>
  <si>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</si>
  <si>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</si>
  <si>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</si>
  <si>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</si>
  <si>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</si>
  <si>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</si>
  <si>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</si>
  <si>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</si>
  <si>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</si>
  <si>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</si>
  <si>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</si>
  <si>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</si>
  <si>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</si>
  <si>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</si>
  <si>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</si>
  <si>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</si>
  <si>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</si>
  <si>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</si>
  <si>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</si>
  <si>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</si>
  <si>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</si>
  <si>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</si>
  <si>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</si>
  <si>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</si>
  <si>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</si>
  <si>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</si>
  <si>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</si>
  <si>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</si>
  <si>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</si>
  <si>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</si>
  <si>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</si>
  <si>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</si>
  <si>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</si>
  <si>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</si>
  <si>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</si>
  <si>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</si>
  <si>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</si>
  <si>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</si>
  <si>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</si>
  <si>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</si>
  <si>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</si>
  <si>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</si>
  <si>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</si>
  <si>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</si>
  <si>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</si>
  <si>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</si>
  <si>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</si>
  <si>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</si>
  <si>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</si>
  <si>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</si>
  <si>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</si>
  <si>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</si>
  <si>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</si>
  <si>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</si>
  <si>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</si>
  <si>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</si>
  <si>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</si>
  <si>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</si>
  <si>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</si>
  <si>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</si>
  <si>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</si>
  <si>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</si>
  <si>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</si>
  <si>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</si>
  <si>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</si>
  <si>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</si>
  <si>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</si>
  <si>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</si>
  <si>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</si>
  <si>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</si>
  <si>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</si>
  <si>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</si>
  <si>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</si>
  <si>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</si>
  <si>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</si>
  <si>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</si>
  <si>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</si>
  <si>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</si>
  <si>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</si>
  <si>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</si>
  <si>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</si>
  <si>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</si>
  <si>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</si>
  <si>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</si>
  <si>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</si>
  <si>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</si>
  <si>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</si>
  <si>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</si>
  <si>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</si>
  <si>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</si>
  <si>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</si>
  <si>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</si>
  <si>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</si>
  <si>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</si>
  <si>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</si>
  <si>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</si>
  <si>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</si>
  <si>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</si>
  <si>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</si>
  <si>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</si>
  <si>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</si>
  <si>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</si>
  <si>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</si>
  <si>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</si>
  <si>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</si>
  <si>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</si>
  <si>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</si>
  <si>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</si>
  <si>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</si>
  <si>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</si>
  <si>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</si>
  <si>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</si>
  <si>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</si>
  <si>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</si>
  <si>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</si>
  <si>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</si>
  <si>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</si>
  <si>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</si>
  <si>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</si>
  <si>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</si>
  <si>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</si>
  <si>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</si>
  <si>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</si>
  <si>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</si>
  <si>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</si>
  <si>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</si>
  <si>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</si>
  <si>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</si>
  <si>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</si>
  <si>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</si>
  <si>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</si>
  <si>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</si>
  <si>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</si>
  <si>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</si>
  <si>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</si>
  <si>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</si>
  <si>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</si>
  <si>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</si>
  <si>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</si>
  <si>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</si>
  <si>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</si>
  <si>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</si>
  <si>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</si>
  <si>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</si>
  <si>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</si>
  <si>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</si>
  <si>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</si>
  <si>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</si>
  <si>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</si>
  <si>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</si>
  <si>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</si>
  <si>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</si>
  <si>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</si>
  <si>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</si>
  <si>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</si>
  <si>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</si>
  <si>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</si>
  <si>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</si>
  <si>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</si>
  <si>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</si>
  <si>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</si>
  <si>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</si>
  <si>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</si>
  <si>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</si>
  <si>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</si>
  <si>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</si>
  <si>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</si>
  <si>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</si>
  <si>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</si>
  <si>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</si>
  <si>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</si>
  <si>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</si>
  <si>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</si>
  <si>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</si>
  <si>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</si>
  <si>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</si>
  <si>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</si>
  <si>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</si>
  <si>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</si>
  <si>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</si>
  <si>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</si>
  <si>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</si>
  <si>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</si>
  <si>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</si>
  <si>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</si>
  <si>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</si>
  <si>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</si>
  <si>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</si>
  <si>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</si>
  <si>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</si>
  <si>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</si>
  <si>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</si>
  <si>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</si>
  <si>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</si>
  <si>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</si>
  <si>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</si>
  <si>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</si>
  <si>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</si>
  <si>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</si>
  <si>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</si>
  <si>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</si>
  <si>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</si>
  <si>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</si>
  <si>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</si>
  <si>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</si>
  <si>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</si>
  <si>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</si>
  <si>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</si>
  <si>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</si>
  <si>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</si>
  <si>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</si>
  <si>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</si>
  <si>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</si>
  <si>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</si>
  <si>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</si>
  <si>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</si>
  <si>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</si>
  <si>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</si>
  <si>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</si>
  <si>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</si>
  <si>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</si>
  <si>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</si>
  <si>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</si>
  <si>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</si>
  <si>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</si>
  <si>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</si>
  <si>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</si>
  <si>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</si>
  <si>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</si>
  <si>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</si>
  <si>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</si>
  <si>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</si>
  <si>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</si>
  <si>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</si>
  <si>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</si>
  <si>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</si>
  <si>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</si>
  <si>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</si>
  <si>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</si>
  <si>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</si>
  <si>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</si>
  <si>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</si>
  <si>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</si>
  <si>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</si>
  <si>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</si>
  <si>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</si>
  <si>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</si>
  <si>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</si>
  <si>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</si>
  <si>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</si>
  <si>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</si>
  <si>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</si>
  <si>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</si>
  <si>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</si>
  <si>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</si>
  <si>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</si>
  <si>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</si>
  <si>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</si>
  <si>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</si>
  <si>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</si>
  <si>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</si>
  <si>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</si>
  <si>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</si>
  <si>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</si>
  <si>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</si>
  <si>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</si>
  <si>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</si>
  <si>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</si>
  <si>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</si>
  <si>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</si>
  <si>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</si>
  <si>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</si>
  <si>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</si>
  <si>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</si>
  <si>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</si>
  <si>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</si>
  <si>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</si>
  <si>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</si>
  <si>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</si>
  <si>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</si>
  <si>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</si>
  <si>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</si>
  <si>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</si>
  <si>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</si>
  <si>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</si>
  <si>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</si>
  <si>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</si>
  <si>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</si>
  <si>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</si>
  <si>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</si>
  <si>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</si>
  <si>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</si>
  <si>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</si>
  <si>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</si>
  <si>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</si>
  <si>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</si>
  <si>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</si>
  <si>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</si>
  <si>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</si>
  <si>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</si>
  <si>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</si>
  <si>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</si>
  <si>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</si>
  <si>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</si>
  <si>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</si>
  <si>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</si>
  <si>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</si>
  <si>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</si>
  <si>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</si>
  <si>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</si>
  <si>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</si>
  <si>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</si>
  <si>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</si>
  <si>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</si>
  <si>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</si>
  <si>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</si>
  <si>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</si>
  <si>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</si>
  <si>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</si>
  <si>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</si>
  <si>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</si>
  <si>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</si>
  <si>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</si>
  <si>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</si>
  <si>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</si>
  <si>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</si>
  <si>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</si>
  <si>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</si>
  <si>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</si>
  <si>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</si>
  <si>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</si>
  <si>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</si>
  <si>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</si>
  <si>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</si>
  <si>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</si>
  <si>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</si>
  <si>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</si>
  <si>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</si>
  <si>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</si>
  <si>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</si>
  <si>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</si>
  <si>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</si>
  <si>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</si>
  <si>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</si>
  <si>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</si>
  <si>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</si>
  <si>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</si>
  <si>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</si>
  <si>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</si>
  <si>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</si>
  <si>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</si>
  <si>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</si>
  <si>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</si>
  <si>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</si>
  <si>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</si>
  <si>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</si>
  <si>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</si>
  <si>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</si>
  <si>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</si>
  <si>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</si>
  <si>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</si>
  <si>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</si>
  <si>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</si>
  <si>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</si>
  <si>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</si>
  <si>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</si>
  <si>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</si>
  <si>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</si>
  <si>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</si>
  <si>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</si>
  <si>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</si>
  <si>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</si>
  <si>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</si>
  <si>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</si>
  <si>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</si>
  <si>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</si>
  <si>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</si>
  <si>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</si>
  <si>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</si>
  <si>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</si>
  <si>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</si>
  <si>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</si>
  <si>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</si>
  <si>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</si>
  <si>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</si>
  <si>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</si>
  <si>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</si>
  <si>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</si>
  <si>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</si>
  <si>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</si>
  <si>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</si>
  <si>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</si>
  <si>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</si>
  <si>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</si>
  <si>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</si>
  <si>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</si>
  <si>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</si>
  <si>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</si>
  <si>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</si>
  <si>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</si>
  <si>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</si>
  <si>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</si>
  <si>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</si>
  <si>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</si>
  <si>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</si>
  <si>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</si>
  <si>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</si>
  <si>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</si>
  <si>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</si>
  <si>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</si>
  <si>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</si>
  <si>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</si>
  <si>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</si>
  <si>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</si>
  <si>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</si>
  <si>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</si>
  <si>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</si>
  <si>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</si>
  <si>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</si>
  <si>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</si>
  <si>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</si>
  <si>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</si>
  <si>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</si>
  <si>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</si>
  <si>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</si>
  <si>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</si>
  <si>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</si>
  <si>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</si>
  <si>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</si>
  <si>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</si>
  <si>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</si>
  <si>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</si>
  <si>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</si>
  <si>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</si>
  <si>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</si>
  <si>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</si>
  <si>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</si>
  <si>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</si>
  <si>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</si>
  <si>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</si>
  <si>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</si>
  <si>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</si>
  <si>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</si>
  <si>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</si>
  <si>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</si>
  <si>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</si>
  <si>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</si>
  <si>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</si>
  <si>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</si>
  <si>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</si>
  <si>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</si>
  <si>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</si>
  <si>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</si>
  <si>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</si>
  <si>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</si>
  <si>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</si>
  <si>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</si>
  <si>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</si>
  <si>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</si>
  <si>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</si>
  <si>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</si>
  <si>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</si>
  <si>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</si>
  <si>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</si>
  <si>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</si>
  <si>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</si>
  <si>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</si>
  <si>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</si>
  <si>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</si>
  <si>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</si>
  <si>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</si>
  <si>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</si>
  <si>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</si>
  <si>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</si>
  <si>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</si>
  <si>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</si>
  <si>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</si>
  <si>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</si>
  <si>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</si>
  <si>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</si>
  <si>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</si>
  <si>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</si>
  <si>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</si>
  <si>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</si>
  <si>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</si>
  <si>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</si>
  <si>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</si>
  <si>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</si>
  <si>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</si>
  <si>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</si>
  <si>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</si>
  <si>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</si>
  <si>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</si>
  <si>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</si>
  <si>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</si>
  <si>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</si>
  <si>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</si>
  <si>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</si>
  <si>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</si>
  <si>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</si>
  <si>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</si>
  <si>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</si>
  <si>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</si>
  <si>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</si>
  <si>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</si>
  <si>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</si>
  <si>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</si>
  <si>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</si>
  <si>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</si>
  <si>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</si>
  <si>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</si>
  <si>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</si>
  <si>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</si>
  <si>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</si>
  <si>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</si>
  <si>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</si>
  <si>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</si>
  <si>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</si>
  <si>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</si>
  <si>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</si>
  <si>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</si>
  <si>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</si>
  <si>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</si>
  <si>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</si>
  <si>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</si>
  <si>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</si>
  <si>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</si>
  <si>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</si>
  <si>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</si>
  <si>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</si>
  <si>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</si>
  <si>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</si>
  <si>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</si>
  <si>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</si>
  <si>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</si>
  <si>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</si>
  <si>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</si>
  <si>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</si>
  <si>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</si>
  <si>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</si>
  <si>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</si>
  <si>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</si>
  <si>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</si>
  <si>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</si>
  <si>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</si>
  <si>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</si>
  <si>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</si>
  <si>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</si>
  <si>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</si>
  <si>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</si>
  <si>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</si>
  <si>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</si>
  <si>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</si>
  <si>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</si>
  <si>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</si>
  <si>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</si>
  <si>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</si>
  <si>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</si>
  <si>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</si>
  <si>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</si>
  <si>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</si>
  <si>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</si>
  <si>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</si>
  <si>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</si>
  <si>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</si>
  <si>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</si>
  <si>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</si>
  <si>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</si>
  <si>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</si>
  <si>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</si>
  <si>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</si>
  <si>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</si>
  <si>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</si>
  <si>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</si>
  <si>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</si>
  <si>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</si>
  <si>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</si>
  <si>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</si>
  <si>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</si>
  <si>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</si>
  <si>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</si>
  <si>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</si>
  <si>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</si>
  <si>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</si>
  <si>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</si>
  <si>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</si>
  <si>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</si>
  <si>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</si>
  <si>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</si>
  <si>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</si>
  <si>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</si>
  <si>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</si>
  <si>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</si>
  <si>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</si>
  <si>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</si>
  <si>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</si>
  <si>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</si>
  <si>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</si>
  <si>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</si>
  <si>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</si>
  <si>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</si>
  <si>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</si>
  <si>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</si>
  <si>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</si>
  <si>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</si>
  <si>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</si>
  <si>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</si>
  <si>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</si>
  <si>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</si>
  <si>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</si>
  <si>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</si>
  <si>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</si>
  <si>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</si>
  <si>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</si>
  <si>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</si>
  <si>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</si>
  <si>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</si>
  <si>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</si>
  <si>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</si>
  <si>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</si>
  <si>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</si>
  <si>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</si>
  <si>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</si>
  <si>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</si>
  <si>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</si>
  <si>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</si>
  <si>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</si>
  <si>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</si>
  <si>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</si>
  <si>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</si>
  <si>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</si>
  <si>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</si>
  <si>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</si>
  <si>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</si>
  <si>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</si>
  <si>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</si>
  <si>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</si>
  <si>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</si>
  <si>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</si>
  <si>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</si>
  <si>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</si>
  <si>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</si>
  <si>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</si>
  <si>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</si>
  <si>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</si>
  <si>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</si>
  <si>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</si>
  <si>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</si>
  <si>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</si>
  <si>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</si>
  <si>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</si>
  <si>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</si>
  <si>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</si>
  <si>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</si>
  <si>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</si>
  <si>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</si>
  <si>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</si>
  <si>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</si>
  <si>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</si>
  <si>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</si>
  <si>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</si>
  <si>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</si>
  <si>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</si>
  <si>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</si>
  <si>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</si>
  <si>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</si>
  <si>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</si>
  <si>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</si>
  <si>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</si>
  <si>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</si>
  <si>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</si>
  <si>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</si>
  <si>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</si>
  <si>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</si>
  <si>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</si>
  <si>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</si>
  <si>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</si>
  <si>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</si>
  <si>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</si>
  <si>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</si>
  <si>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</si>
  <si>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</si>
  <si>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</si>
  <si>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</si>
  <si>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</si>
  <si>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</si>
  <si>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</si>
  <si>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</si>
  <si>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</si>
  <si>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</si>
  <si>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</si>
  <si>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</si>
  <si>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</si>
  <si>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</si>
  <si>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</si>
  <si>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</si>
  <si>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</si>
  <si>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</si>
  <si>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</si>
  <si>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</si>
  <si>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</si>
  <si>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</si>
  <si>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</si>
  <si>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</si>
  <si>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</si>
  <si>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</si>
  <si>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</si>
  <si>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</si>
  <si>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</si>
  <si>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</si>
  <si>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</si>
  <si>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</si>
  <si>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</si>
  <si>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</si>
  <si>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</si>
  <si>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</si>
  <si>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</si>
  <si>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</si>
  <si>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</si>
  <si>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</si>
  <si>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</si>
  <si>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</si>
  <si>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</si>
  <si>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</si>
  <si>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</si>
  <si>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</si>
  <si>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</si>
  <si>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</si>
  <si>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</si>
  <si>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</si>
  <si>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</si>
  <si>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</si>
  <si>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</si>
  <si>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</si>
  <si>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</si>
  <si>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</si>
  <si>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</si>
  <si>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</si>
  <si>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</si>
  <si>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</si>
  <si>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</si>
  <si>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</si>
  <si>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</si>
  <si>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</si>
  <si>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</si>
  <si>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</si>
  <si>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</si>
  <si>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</si>
  <si>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</si>
  <si>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</si>
  <si>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</si>
  <si>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</si>
  <si>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</si>
  <si>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</si>
  <si>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</si>
  <si>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</si>
  <si>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</si>
  <si>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</si>
  <si>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</si>
  <si>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</si>
  <si>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</si>
  <si>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</si>
  <si>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</si>
  <si>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</si>
  <si>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</si>
  <si>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</si>
  <si>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</si>
  <si>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</si>
  <si>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</si>
  <si>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</si>
  <si>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</si>
  <si>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</si>
  <si>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</si>
  <si>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</si>
  <si>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</si>
  <si>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</si>
  <si>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</si>
  <si>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</si>
  <si>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</si>
  <si>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</si>
  <si>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</si>
  <si>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</si>
  <si>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</si>
  <si>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</si>
  <si>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</si>
  <si>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</si>
  <si>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</si>
  <si>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</si>
  <si>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</si>
  <si>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</si>
  <si>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</si>
  <si>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</si>
  <si>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</si>
  <si>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</si>
  <si>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</si>
  <si>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</si>
  <si>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</si>
  <si>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</si>
  <si>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</si>
  <si>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</si>
  <si>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</si>
  <si>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</si>
  <si>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</si>
  <si>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</si>
  <si>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</si>
  <si>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</si>
  <si>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</si>
  <si>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</si>
  <si>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</si>
  <si>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</si>
  <si>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</si>
  <si>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</si>
  <si>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</si>
  <si>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</si>
  <si>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</si>
  <si>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</si>
  <si>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</si>
  <si>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</si>
  <si>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</si>
  <si>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</si>
  <si>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</si>
  <si>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</si>
  <si>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</si>
  <si>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</si>
  <si>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</si>
  <si>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</si>
  <si>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</si>
  <si>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</si>
  <si>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</si>
  <si>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</si>
  <si>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</si>
  <si>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</si>
  <si>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</si>
  <si>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</si>
  <si>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</si>
  <si>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</si>
  <si>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</si>
  <si>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</si>
  <si>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</si>
  <si>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</si>
  <si>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</si>
  <si>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</si>
  <si>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</si>
  <si>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</si>
  <si>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</si>
  <si>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</si>
  <si>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</si>
  <si>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</si>
  <si>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</si>
  <si>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</si>
  <si>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</si>
  <si>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</si>
  <si>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</si>
  <si>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</si>
  <si>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</si>
  <si>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</si>
  <si>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</si>
  <si>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</si>
  <si>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</si>
  <si>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</si>
  <si>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</si>
  <si>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</si>
  <si>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</si>
  <si>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</si>
  <si>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</si>
  <si>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</si>
  <si>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</si>
  <si>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</si>
  <si>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</si>
  <si>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</si>
  <si>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</si>
  <si>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</si>
  <si>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</si>
  <si>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</si>
  <si>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</si>
  <si>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</si>
  <si>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</si>
  <si>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</si>
  <si>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</si>
  <si>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</si>
  <si>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</si>
  <si>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</si>
  <si>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</si>
  <si>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</si>
  <si>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</si>
  <si>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</si>
  <si>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</si>
  <si>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</si>
  <si>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</si>
  <si>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</si>
  <si>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</si>
  <si>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</si>
  <si>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</si>
  <si>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</si>
  <si>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</si>
  <si>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</si>
  <si>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</si>
  <si>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</si>
  <si>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</si>
  <si>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</si>
  <si>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</si>
  <si>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</si>
  <si>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</si>
  <si>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</si>
  <si>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</si>
  <si>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</si>
  <si>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</si>
  <si>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</si>
  <si>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</si>
  <si>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</si>
  <si>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</si>
  <si>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</si>
  <si>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</si>
  <si>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</si>
  <si>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</si>
  <si>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</si>
  <si>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</si>
  <si>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</si>
  <si>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</si>
  <si>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</si>
  <si>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</si>
  <si>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</si>
  <si>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</si>
  <si>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</si>
  <si>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</si>
  <si>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</si>
  <si>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</si>
  <si>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</si>
  <si>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</si>
  <si>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</si>
  <si>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</si>
  <si>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</si>
  <si>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</si>
  <si>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</si>
  <si>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</si>
  <si>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</si>
  <si>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</si>
  <si>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</si>
  <si>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</si>
  <si>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</si>
  <si>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</si>
  <si>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</si>
  <si>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</si>
  <si>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</si>
  <si>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</si>
  <si>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</si>
  <si>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</si>
  <si>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</si>
  <si>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</si>
  <si>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</si>
  <si>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</si>
  <si>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</si>
  <si>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</si>
  <si>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</si>
  <si>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</si>
  <si>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</si>
  <si>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</si>
  <si>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</si>
  <si>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</si>
  <si>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</si>
  <si>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</si>
  <si>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</si>
  <si>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</si>
  <si>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</si>
  <si>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</si>
  <si>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</si>
  <si>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</si>
  <si>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</si>
  <si>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</si>
  <si>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</si>
  <si>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</si>
  <si>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</si>
  <si>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</si>
  <si>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</si>
  <si>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</si>
  <si>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</si>
  <si>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</si>
  <si>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</si>
  <si>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</si>
  <si>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</si>
  <si>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</si>
  <si>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</si>
  <si>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</si>
  <si>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</si>
  <si>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</si>
  <si>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</si>
  <si>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</si>
  <si>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</si>
  <si>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</si>
  <si>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</si>
  <si>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</si>
  <si>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</si>
  <si>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</si>
  <si>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</si>
  <si>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</si>
  <si>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</si>
  <si>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</si>
  <si>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</si>
  <si>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</si>
  <si>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</si>
  <si>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</si>
  <si>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</si>
  <si>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</si>
  <si>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</si>
  <si>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</si>
  <si>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</si>
  <si>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</si>
  <si>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</si>
  <si>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</si>
  <si>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</si>
  <si>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</si>
  <si>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</si>
  <si>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</si>
  <si>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</si>
  <si>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</si>
  <si>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</si>
  <si>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</si>
  <si>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</si>
  <si>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</si>
  <si>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</si>
  <si>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</si>
  <si>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</si>
  <si>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</si>
  <si>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</si>
  <si>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</si>
  <si>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</si>
  <si>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</si>
  <si>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</si>
  <si>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</si>
  <si>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</si>
  <si>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</si>
  <si>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</si>
  <si>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</si>
  <si>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</si>
  <si>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</si>
  <si>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</si>
  <si>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</si>
  <si>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</si>
  <si>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</si>
  <si>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</si>
  <si>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</si>
  <si>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</si>
  <si>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</si>
  <si>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</si>
  <si>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</si>
  <si>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</si>
  <si>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</si>
  <si>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</si>
  <si>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</si>
  <si>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</si>
  <si>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</si>
  <si>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</si>
  <si>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</si>
  <si>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</si>
  <si>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</si>
  <si>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</si>
  <si>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</si>
  <si>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</si>
  <si>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</si>
  <si>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</si>
  <si>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</si>
  <si>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</si>
  <si>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</si>
  <si>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</si>
  <si>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</si>
  <si>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</si>
  <si>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</si>
  <si>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</si>
  <si>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</si>
  <si>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</si>
  <si>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</si>
  <si>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</si>
  <si>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</si>
  <si>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</si>
  <si>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</si>
  <si>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</si>
  <si>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</si>
  <si>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</si>
  <si>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</si>
  <si>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</si>
  <si>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</si>
  <si>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</si>
  <si>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</si>
  <si>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</si>
  <si>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</si>
  <si>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</si>
  <si>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</si>
  <si>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</si>
  <si>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</si>
  <si>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</si>
  <si>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</si>
  <si>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</si>
  <si>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</si>
  <si>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</si>
  <si>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</si>
  <si>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</si>
  <si>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</si>
  <si>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</si>
  <si>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</si>
  <si>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</si>
  <si>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</si>
  <si>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</si>
  <si>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</si>
  <si>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</si>
  <si>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</si>
  <si>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</si>
  <si>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</si>
  <si>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</si>
  <si>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</si>
  <si>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</si>
  <si>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</si>
  <si>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</si>
  <si>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</si>
  <si>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</si>
  <si>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</si>
  <si>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</si>
  <si>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</si>
  <si>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</si>
  <si>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</si>
  <si>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</si>
  <si>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</si>
  <si>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</si>
  <si>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</si>
  <si>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</si>
  <si>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</si>
  <si>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</si>
  <si>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</si>
  <si>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</si>
  <si>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</si>
  <si>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</si>
  <si>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</si>
  <si>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</si>
  <si>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</si>
  <si>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</si>
  <si>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</si>
  <si>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</si>
  <si>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</si>
  <si>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</si>
  <si>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</si>
  <si>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</si>
  <si>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</si>
  <si>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</si>
  <si>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</si>
  <si>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</si>
  <si>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</si>
  <si>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</si>
  <si>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</si>
  <si>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</si>
  <si>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</si>
  <si>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</si>
  <si>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</si>
  <si>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</si>
  <si>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</si>
  <si>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</si>
  <si>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</si>
  <si>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</si>
  <si>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</si>
  <si>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</si>
  <si>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</si>
  <si>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</si>
  <si>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</si>
  <si>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</si>
  <si>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</si>
  <si>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</si>
  <si>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</si>
  <si>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</si>
  <si>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</si>
  <si>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</si>
  <si>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</si>
  <si>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</si>
  <si>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</si>
  <si>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</si>
  <si>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</si>
  <si>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</si>
  <si>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</si>
  <si>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</si>
  <si>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</si>
  <si>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</si>
  <si>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</si>
  <si>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</si>
  <si>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</si>
  <si>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</si>
  <si>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</si>
  <si>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</si>
  <si>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</si>
  <si>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</si>
  <si>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</si>
  <si>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</si>
  <si>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</si>
  <si>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</si>
  <si>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</si>
  <si>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</si>
  <si>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</si>
  <si>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</si>
  <si>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</si>
  <si>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</si>
  <si>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</si>
  <si>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</si>
  <si>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</si>
  <si>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</si>
  <si>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</si>
  <si>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</si>
  <si>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</si>
  <si>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</si>
  <si>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</si>
  <si>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</si>
  <si>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</si>
  <si>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</si>
  <si>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</si>
  <si>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</si>
  <si>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</si>
  <si>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</si>
  <si>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</si>
  <si>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</si>
  <si>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</si>
  <si>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</si>
  <si>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</si>
  <si>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</si>
  <si>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</si>
  <si>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</si>
  <si>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</si>
  <si>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</si>
  <si>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</si>
  <si>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</si>
  <si>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</si>
  <si>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</si>
  <si>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</si>
  <si>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</si>
  <si>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</si>
  <si>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</si>
  <si>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</si>
  <si>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</si>
  <si>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</si>
  <si>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</si>
  <si>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</si>
  <si>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</si>
  <si>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</si>
  <si>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</si>
  <si>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</si>
  <si>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</si>
  <si>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</si>
  <si>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</si>
  <si>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</si>
  <si>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</si>
  <si>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</si>
  <si>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</si>
  <si>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</si>
  <si>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</si>
  <si>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</si>
  <si>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</si>
  <si>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</si>
  <si>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</si>
  <si>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</si>
  <si>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</si>
  <si>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</si>
  <si>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</si>
  <si>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</si>
  <si>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</si>
  <si>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</si>
  <si>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</si>
  <si>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</si>
  <si>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</si>
  <si>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</si>
  <si>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</si>
  <si>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</si>
  <si>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</si>
  <si>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</si>
  <si>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</si>
  <si>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</si>
  <si>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</si>
  <si>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</si>
  <si>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</si>
  <si>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</si>
  <si>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</si>
  <si>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</si>
  <si>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</si>
  <si>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</si>
  <si>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</si>
  <si>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</si>
  <si>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</si>
  <si>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</si>
  <si>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</si>
  <si>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</si>
  <si>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</si>
  <si>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</si>
  <si>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</si>
  <si>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</si>
  <si>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</si>
  <si>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</si>
  <si>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</si>
  <si>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</si>
  <si>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</si>
  <si>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</si>
  <si>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</si>
  <si>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</si>
  <si>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</si>
  <si>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</si>
  <si>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</si>
  <si>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</si>
  <si>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</si>
  <si>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</si>
  <si>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</si>
  <si>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</si>
  <si>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</si>
  <si>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</si>
  <si>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</si>
  <si>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</si>
  <si>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</si>
  <si>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</si>
  <si>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</si>
  <si>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</si>
  <si>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</si>
  <si>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</si>
  <si>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</si>
  <si>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</si>
  <si>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</si>
  <si>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</si>
  <si>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</si>
  <si>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</si>
  <si>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</si>
  <si>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</si>
  <si>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</si>
  <si>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</si>
  <si>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</si>
  <si>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</si>
  <si>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</si>
  <si>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</si>
  <si>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</si>
  <si>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</si>
  <si>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</si>
  <si>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</si>
  <si>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</si>
  <si>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</si>
  <si>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</si>
  <si>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</si>
  <si>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</si>
  <si>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</si>
  <si>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</si>
  <si>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</si>
  <si>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</si>
  <si>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</si>
  <si>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</si>
  <si>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</si>
  <si>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</si>
  <si>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</si>
  <si>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</si>
  <si>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</si>
  <si>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</si>
  <si>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</si>
  <si>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</si>
  <si>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</si>
  <si>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</si>
  <si>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</si>
  <si>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</si>
  <si>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</si>
  <si>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</si>
  <si>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</si>
  <si>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</si>
  <si>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</si>
  <si>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</si>
  <si>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</si>
  <si>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</si>
  <si>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</si>
  <si>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</si>
  <si>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</si>
  <si>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</si>
  <si>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</si>
  <si>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</si>
  <si>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</si>
  <si>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</si>
  <si>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</si>
  <si>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</si>
  <si>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</si>
  <si>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</si>
  <si>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</si>
  <si>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</si>
  <si>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</si>
  <si>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</si>
  <si>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</si>
  <si>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</si>
  <si>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</si>
  <si>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</si>
  <si>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</si>
  <si>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</si>
  <si>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</si>
  <si>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</si>
  <si>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</si>
  <si>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</si>
  <si>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</si>
  <si>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</si>
  <si>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</si>
  <si>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</si>
  <si>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</si>
  <si>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</si>
  <si>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</si>
  <si>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</si>
  <si>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</si>
  <si>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</si>
  <si>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</si>
  <si>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</si>
  <si>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</si>
  <si>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</si>
  <si>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</si>
  <si>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</si>
  <si>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</si>
  <si>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</si>
  <si>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</si>
  <si>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</si>
  <si>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</si>
  <si>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</si>
  <si>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</si>
  <si>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</si>
  <si>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</si>
  <si>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</si>
  <si>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</si>
  <si>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</si>
  <si>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</si>
  <si>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</si>
  <si>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</si>
  <si>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</si>
  <si>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</si>
  <si>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</si>
  <si>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</si>
  <si>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</si>
  <si>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</si>
  <si>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</si>
  <si>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</si>
  <si>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</si>
  <si>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</si>
  <si>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</si>
  <si>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</si>
  <si>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</si>
  <si>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</si>
  <si>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</si>
  <si>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</si>
  <si>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</si>
  <si>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</si>
  <si>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</si>
  <si>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</si>
  <si>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</si>
  <si>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</si>
  <si>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</si>
  <si>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</si>
  <si>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</si>
  <si>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</si>
  <si>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</si>
  <si>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</si>
  <si>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</si>
  <si>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</si>
  <si>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</si>
  <si>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</si>
  <si>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</si>
  <si>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</si>
  <si>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</si>
  <si>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</si>
  <si>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</si>
  <si>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</si>
  <si>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</si>
  <si>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</si>
  <si>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</si>
  <si>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</si>
  <si>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</si>
  <si>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</si>
  <si>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</si>
  <si>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</si>
  <si>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</si>
  <si>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</si>
  <si>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</si>
  <si>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</si>
  <si>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</si>
  <si>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</si>
  <si>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</si>
  <si>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</si>
  <si>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</si>
  <si>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</si>
  <si>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</si>
  <si>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</si>
  <si>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</si>
  <si>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</si>
  <si>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</si>
  <si>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</si>
  <si>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</si>
  <si>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</si>
  <si>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</si>
  <si>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</si>
  <si>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</si>
  <si>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</si>
  <si>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</si>
  <si>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</si>
  <si>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</si>
  <si>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</si>
  <si>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</si>
  <si>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</si>
  <si>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</si>
  <si>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</si>
  <si>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</si>
  <si>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</si>
  <si>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</si>
  <si>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</si>
  <si>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</si>
  <si>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</si>
  <si>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</si>
  <si>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</si>
  <si>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</si>
  <si>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</si>
  <si>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</si>
  <si>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</si>
  <si>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</si>
  <si>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</si>
  <si>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</si>
  <si>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</si>
  <si>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</si>
  <si>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</si>
  <si>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</si>
  <si>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</si>
  <si>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</si>
  <si>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</si>
  <si>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</si>
  <si>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</si>
  <si>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</si>
  <si>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</si>
  <si>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</si>
  <si>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</si>
  <si>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</si>
  <si>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</si>
  <si>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</si>
  <si>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</si>
  <si>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</si>
  <si>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</si>
  <si>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</si>
  <si>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</si>
  <si>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</si>
  <si>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</si>
  <si>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</si>
  <si>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</si>
  <si>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</si>
  <si>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</si>
  <si>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</si>
  <si>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</si>
  <si>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</si>
  <si>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</si>
  <si>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</si>
  <si>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</si>
  <si>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</si>
  <si>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</si>
  <si>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</si>
  <si>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</si>
  <si>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</si>
  <si>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</si>
  <si>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</si>
  <si>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</si>
  <si>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</si>
  <si>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</si>
  <si>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</si>
  <si>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</si>
  <si>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</si>
  <si>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</si>
  <si>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</si>
  <si>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</si>
  <si>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</si>
  <si>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</si>
  <si>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</si>
  <si>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</si>
  <si>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</si>
  <si>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</si>
  <si>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</si>
  <si>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</si>
  <si>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</si>
  <si>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</si>
  <si>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</si>
  <si>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</si>
  <si>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</si>
  <si>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</si>
  <si>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</si>
  <si>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</si>
  <si>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</si>
  <si>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</si>
  <si>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</si>
  <si>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</si>
  <si>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</si>
  <si>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</si>
  <si>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</si>
  <si>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</si>
  <si>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</si>
  <si>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</si>
  <si>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</si>
  <si>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</si>
  <si>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</si>
  <si>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</si>
  <si>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</si>
  <si>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</si>
  <si>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</si>
  <si>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</si>
  <si>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</si>
  <si>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</si>
  <si>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</si>
  <si>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</si>
  <si>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</si>
  <si>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</si>
  <si>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</si>
  <si>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</si>
  <si>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</si>
  <si>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</si>
  <si>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</si>
  <si>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</si>
  <si>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</si>
  <si>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</si>
  <si>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</si>
  <si>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</si>
  <si>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</si>
  <si>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</si>
  <si>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</si>
  <si>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</si>
  <si>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</si>
  <si>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</si>
  <si>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</si>
  <si>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</si>
  <si>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</si>
  <si>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</si>
  <si>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</si>
  <si>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</si>
  <si>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</si>
  <si>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</si>
  <si>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</si>
  <si>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</si>
  <si>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</si>
  <si>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</si>
  <si>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</si>
  <si>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</si>
  <si>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</si>
  <si>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</si>
  <si>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</si>
  <si>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</si>
  <si>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</si>
  <si>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</si>
  <si>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</si>
  <si>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</si>
  <si>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</si>
  <si>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</si>
  <si>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</si>
  <si>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</si>
  <si>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</si>
  <si>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</si>
  <si>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</si>
  <si>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</si>
  <si>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</si>
  <si>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</si>
  <si>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</si>
  <si>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</si>
  <si>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</si>
  <si>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</si>
  <si>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</si>
  <si>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</si>
  <si>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</si>
  <si>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</si>
  <si>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</si>
  <si>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</si>
  <si>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</si>
  <si>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</si>
  <si>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</si>
  <si>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</si>
  <si>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</si>
  <si>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</si>
  <si>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</si>
  <si>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</si>
  <si>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</si>
  <si>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</si>
  <si>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</si>
  <si>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</si>
  <si>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</si>
  <si>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</si>
  <si>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</si>
  <si>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</si>
  <si>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</si>
  <si>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</si>
  <si>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</si>
  <si>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</si>
  <si>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</si>
  <si>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</si>
  <si>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</si>
  <si>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</si>
  <si>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</si>
  <si>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</si>
  <si>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</si>
  <si>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</si>
  <si>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</si>
  <si>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</si>
  <si>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</si>
  <si>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</si>
  <si>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</si>
  <si>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</si>
  <si>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</si>
  <si>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</si>
  <si>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</si>
  <si>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</si>
  <si>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</si>
  <si>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</si>
  <si>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</si>
  <si>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</si>
  <si>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</si>
  <si>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</si>
  <si>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</si>
  <si>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</si>
  <si>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</si>
  <si>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</si>
  <si>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</si>
  <si>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</si>
  <si>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</si>
  <si>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</si>
  <si>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</si>
  <si>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</si>
  <si>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</si>
  <si>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</si>
  <si>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</si>
  <si>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</si>
  <si>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</si>
  <si>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</si>
  <si>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</si>
  <si>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</si>
  <si>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</si>
  <si>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</si>
  <si>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</si>
  <si>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</si>
  <si>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</si>
  <si>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</si>
  <si>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</si>
  <si>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</si>
  <si>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</si>
  <si>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</si>
  <si>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</si>
  <si>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</si>
  <si>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</si>
  <si>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</si>
  <si>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</si>
  <si>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</si>
  <si>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</si>
  <si>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</si>
  <si>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</si>
  <si>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</si>
  <si>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</si>
  <si>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</si>
  <si>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</si>
  <si>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</si>
  <si>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</si>
  <si>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</si>
  <si>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</si>
  <si>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</si>
  <si>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</si>
  <si>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</si>
  <si>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</si>
  <si>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</si>
  <si>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</si>
  <si>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</si>
  <si>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</si>
  <si>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</si>
  <si>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</si>
  <si>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</si>
  <si>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</si>
  <si>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</si>
  <si>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</si>
  <si>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</si>
  <si>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</si>
  <si>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</si>
  <si>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</si>
  <si>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</si>
  <si>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</si>
  <si>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</si>
  <si>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</si>
  <si>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</si>
  <si>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</si>
  <si>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</si>
  <si>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</si>
  <si>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</si>
  <si>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</si>
  <si>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</si>
  <si>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</si>
  <si>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</si>
  <si>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</si>
  <si>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</si>
  <si>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</si>
  <si>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</si>
  <si>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</si>
  <si>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</si>
  <si>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</si>
  <si>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</si>
  <si>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</si>
  <si>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</si>
  <si>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</si>
  <si>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</si>
  <si>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</si>
  <si>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</si>
  <si>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</si>
  <si>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</si>
  <si>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</si>
  <si>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</si>
  <si>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</si>
  <si>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</si>
  <si>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</si>
  <si>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</si>
  <si>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</si>
  <si>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</si>
  <si>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</si>
  <si>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</si>
  <si>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</si>
  <si>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</si>
  <si>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</si>
  <si>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</si>
  <si>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</si>
  <si>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</si>
  <si>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</si>
  <si>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</si>
  <si>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</si>
  <si>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</si>
  <si>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</si>
  <si>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</si>
  <si>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</si>
  <si>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</si>
  <si>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</si>
  <si>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</si>
  <si>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</si>
  <si>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</si>
  <si>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</si>
  <si>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</si>
  <si>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</si>
  <si>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</si>
  <si>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</si>
  <si>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</si>
  <si>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</si>
  <si>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</si>
  <si>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</si>
  <si>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</si>
  <si>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</si>
  <si>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</si>
  <si>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</si>
  <si>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</si>
  <si>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</si>
  <si>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</si>
  <si>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</si>
  <si>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</si>
  <si>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</si>
  <si>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</si>
  <si>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</si>
  <si>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</si>
  <si>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</si>
  <si>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</si>
  <si>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</si>
  <si>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</si>
  <si>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</si>
  <si>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</si>
  <si>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</si>
  <si>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</si>
  <si>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</si>
  <si>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</si>
  <si>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</si>
  <si>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</si>
  <si>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</si>
  <si>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</si>
  <si>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</si>
  <si>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</si>
  <si>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</si>
  <si>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</si>
  <si>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</si>
  <si>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</si>
  <si>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</si>
  <si>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</si>
  <si>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</si>
  <si>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</si>
  <si>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</si>
  <si>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</si>
  <si>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</si>
  <si>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</si>
  <si>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</si>
  <si>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</si>
  <si>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</si>
  <si>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</si>
  <si>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</si>
  <si>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</si>
  <si>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</si>
  <si>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</si>
  <si>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</si>
  <si>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</si>
  <si>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</si>
  <si>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</si>
  <si>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</si>
  <si>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</si>
  <si>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</si>
  <si>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</si>
  <si>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</si>
  <si>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</si>
  <si>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</si>
  <si>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</si>
  <si>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</si>
  <si>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</si>
  <si>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</si>
  <si>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</si>
  <si>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</si>
  <si>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</si>
  <si>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</si>
  <si>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</si>
  <si>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</si>
  <si>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</si>
  <si>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</si>
  <si>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</si>
  <si>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</si>
  <si>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</si>
  <si>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</si>
  <si>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</si>
  <si>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</si>
  <si>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</si>
  <si>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</si>
  <si>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</si>
  <si>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</si>
  <si>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</si>
  <si>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</si>
  <si>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</si>
  <si>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</si>
  <si>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</si>
  <si>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</si>
  <si>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</si>
  <si>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</si>
  <si>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</si>
  <si>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</si>
  <si>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</si>
  <si>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</si>
  <si>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</si>
  <si>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</si>
  <si>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</si>
  <si>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</si>
  <si>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</si>
  <si>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</si>
  <si>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</si>
  <si>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</si>
  <si>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</si>
  <si>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</si>
  <si>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</si>
  <si>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</si>
  <si>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</si>
  <si>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</si>
  <si>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</si>
  <si>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</si>
  <si>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</si>
  <si>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</si>
  <si>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</si>
  <si>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</si>
  <si>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</si>
  <si>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</si>
  <si>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</si>
  <si>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</si>
  <si>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</si>
  <si>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</si>
  <si>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</si>
  <si>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</si>
  <si>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</si>
  <si>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</si>
  <si>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</si>
  <si>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</si>
  <si>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</si>
  <si>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</si>
  <si>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</si>
  <si>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</si>
  <si>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</si>
  <si>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</si>
  <si>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</si>
  <si>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</si>
  <si>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</si>
  <si>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</si>
  <si>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</si>
  <si>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</si>
  <si>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</si>
  <si>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</si>
  <si>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</si>
  <si>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</si>
  <si>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</si>
  <si>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</si>
  <si>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</si>
  <si>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</si>
  <si>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</si>
  <si>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</si>
  <si>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</si>
  <si>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</si>
  <si>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</si>
  <si>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</si>
  <si>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</si>
  <si>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</si>
  <si>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</si>
  <si>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</si>
  <si>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</si>
  <si>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</si>
  <si>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</si>
  <si>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</si>
  <si>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</si>
  <si>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</si>
  <si>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</si>
  <si>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</si>
  <si>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</si>
  <si>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</si>
  <si>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</si>
  <si>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</si>
  <si>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</si>
  <si>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</si>
  <si>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</si>
  <si>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</si>
  <si>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</si>
  <si>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</si>
  <si>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</si>
  <si>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</si>
  <si>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</si>
  <si>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</si>
  <si>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</si>
  <si>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</si>
  <si>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</si>
  <si>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</si>
  <si>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</si>
  <si>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</si>
  <si>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</si>
  <si>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</si>
  <si>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</si>
  <si>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</si>
  <si>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</si>
  <si>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</si>
  <si>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</si>
  <si>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</si>
  <si>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</si>
  <si>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</si>
  <si>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</si>
  <si>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</si>
  <si>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</si>
  <si>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</si>
  <si>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</si>
  <si>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</si>
  <si>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</si>
  <si>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</si>
  <si>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</si>
  <si>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</si>
  <si>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</si>
  <si>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</si>
  <si>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</si>
  <si>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</si>
  <si>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</si>
  <si>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</si>
  <si>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</si>
  <si>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</si>
  <si>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</si>
  <si>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</si>
  <si>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</si>
  <si>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</si>
  <si>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</si>
  <si>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</si>
  <si>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</si>
  <si>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</si>
  <si>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</si>
  <si>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</si>
  <si>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</si>
  <si>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</si>
  <si>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</si>
  <si>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</si>
  <si>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</si>
  <si>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</si>
  <si>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</si>
  <si>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</si>
  <si>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</si>
  <si>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</si>
  <si>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</si>
  <si>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</si>
  <si>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</si>
  <si>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</si>
  <si>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</si>
  <si>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</si>
  <si>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</si>
  <si>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</si>
  <si>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</si>
  <si>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</si>
  <si>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</si>
  <si>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</si>
  <si>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</si>
  <si>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</si>
  <si>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</si>
  <si>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</si>
  <si>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</si>
  <si>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</si>
  <si>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</si>
  <si>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</si>
  <si>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</si>
  <si>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</si>
  <si>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</si>
  <si>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</si>
  <si>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</si>
  <si>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</si>
  <si>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</si>
  <si>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</si>
  <si>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</si>
  <si>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</si>
  <si>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</si>
  <si>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</si>
  <si>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</si>
  <si>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</si>
  <si>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</si>
  <si>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</si>
  <si>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</si>
  <si>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</si>
  <si>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</si>
  <si>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</si>
  <si>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</si>
  <si>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</si>
  <si>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</si>
  <si>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</si>
  <si>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</si>
  <si>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</si>
  <si>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</si>
  <si>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</si>
  <si>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</si>
  <si>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</si>
  <si>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</si>
  <si>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</si>
  <si>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</si>
  <si>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</si>
  <si>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</si>
  <si>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</si>
  <si>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</si>
  <si>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</si>
  <si>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</si>
  <si>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</si>
  <si>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</si>
  <si>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</si>
  <si>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</si>
  <si>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</si>
  <si>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</si>
  <si>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</si>
  <si>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</si>
  <si>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</si>
  <si>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</si>
  <si>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</si>
  <si>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</si>
  <si>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</si>
  <si>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</si>
  <si>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</si>
  <si>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</si>
  <si>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</si>
  <si>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</si>
  <si>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</si>
  <si>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</si>
  <si>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</si>
  <si>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</si>
  <si>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</si>
  <si>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</si>
  <si>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</si>
  <si>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</si>
  <si>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</si>
  <si>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</si>
  <si>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</si>
  <si>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</si>
  <si>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</si>
  <si>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</si>
  <si>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</si>
  <si>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</si>
  <si>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</si>
  <si>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</si>
  <si>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</si>
  <si>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</si>
  <si>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</si>
  <si>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</si>
  <si>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</si>
  <si>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</si>
  <si>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</si>
  <si>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</si>
  <si>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</si>
  <si>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</si>
  <si>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</si>
  <si>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</si>
  <si>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</si>
  <si>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</si>
  <si>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</si>
  <si>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</si>
  <si>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</si>
  <si>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</si>
  <si>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</si>
  <si>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</si>
  <si>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</si>
  <si>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</si>
  <si>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</si>
  <si>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</si>
  <si>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</si>
  <si>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</si>
  <si>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</si>
  <si>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</si>
  <si>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</si>
  <si>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</si>
  <si>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</si>
  <si>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</si>
  <si>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</si>
  <si>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</si>
  <si>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</si>
  <si>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</si>
  <si>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</si>
  <si>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</si>
  <si>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</si>
  <si>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</si>
  <si>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</si>
  <si>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</si>
  <si>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</si>
  <si>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</si>
  <si>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</si>
  <si>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</si>
  <si>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</si>
  <si>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</si>
  <si>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</si>
  <si>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</si>
  <si>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</si>
  <si>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</si>
  <si>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</si>
  <si>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</si>
  <si>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</si>
  <si>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</si>
  <si>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</si>
  <si>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</si>
  <si>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</si>
  <si>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</si>
  <si>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</si>
  <si>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</si>
  <si>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</si>
  <si>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</si>
  <si>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</si>
  <si>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</si>
  <si>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</si>
  <si>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</si>
  <si>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</si>
  <si>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</si>
  <si>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</si>
  <si>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</si>
  <si>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</si>
  <si>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</si>
  <si>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</si>
  <si>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</si>
  <si>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</si>
  <si>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</si>
  <si>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</si>
  <si>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</si>
  <si>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</si>
  <si>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</si>
  <si>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</si>
  <si>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</si>
  <si>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</si>
  <si>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</si>
  <si>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</si>
  <si>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</si>
  <si>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</si>
  <si>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</si>
  <si>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</si>
  <si>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</si>
  <si>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</si>
  <si>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</si>
  <si>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</si>
  <si>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</si>
  <si>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</si>
  <si>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</si>
  <si>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</si>
  <si>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</si>
  <si>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</si>
  <si>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</si>
  <si>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</si>
  <si>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</si>
  <si>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</si>
  <si>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</si>
  <si>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</si>
  <si>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</si>
  <si>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</si>
  <si>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</si>
  <si>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</si>
  <si>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</si>
  <si>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</si>
  <si>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</si>
  <si>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</si>
  <si>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</si>
  <si>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</si>
  <si>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</si>
  <si>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</si>
  <si>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</si>
  <si>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</si>
  <si>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</si>
  <si>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</si>
  <si>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</si>
  <si>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</si>
  <si>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</si>
  <si>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</si>
  <si>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</si>
  <si>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</si>
  <si>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</si>
  <si>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</si>
  <si>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</si>
  <si>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</si>
  <si>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</si>
  <si>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</si>
  <si>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</si>
  <si>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</si>
  <si>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</si>
  <si>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</si>
  <si>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</si>
  <si>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</si>
  <si>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</si>
  <si>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</si>
  <si>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</si>
  <si>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</si>
  <si>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</si>
  <si>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</si>
  <si>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</si>
  <si>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</si>
  <si>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</si>
  <si>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</si>
  <si>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</si>
  <si>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</si>
  <si>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</si>
  <si>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</si>
  <si>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</si>
  <si>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</si>
  <si>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</si>
  <si>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</si>
  <si>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</si>
  <si>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</si>
  <si>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</si>
  <si>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</si>
  <si>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</si>
  <si>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</si>
  <si>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</si>
  <si>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</si>
  <si>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</si>
  <si>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</si>
  <si>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</si>
  <si>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</si>
  <si>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</si>
  <si>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</si>
  <si>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</si>
  <si>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</si>
  <si>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</si>
  <si>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</si>
  <si>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</si>
  <si>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</si>
  <si>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</si>
  <si>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</si>
  <si>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</si>
  <si>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</si>
  <si>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</si>
  <si>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</si>
  <si>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</si>
  <si>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</si>
  <si>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</si>
  <si>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</si>
  <si>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</si>
  <si>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</si>
  <si>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</si>
  <si>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</si>
  <si>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</si>
  <si>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</si>
  <si>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</si>
  <si>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</si>
  <si>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</si>
  <si>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</si>
  <si>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</si>
  <si>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</si>
  <si>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</si>
  <si>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</si>
  <si>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</si>
  <si>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</si>
  <si>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</si>
  <si>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</si>
  <si>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</si>
  <si>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</si>
  <si>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</si>
  <si>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</si>
  <si>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</si>
  <si>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</si>
  <si>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</si>
  <si>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</si>
  <si>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</si>
  <si>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</si>
  <si>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</si>
  <si>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</si>
  <si>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</si>
  <si>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</si>
  <si>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</si>
  <si>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</si>
  <si>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</si>
  <si>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</si>
  <si>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</si>
  <si>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</si>
  <si>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</si>
  <si>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</si>
  <si>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</si>
  <si>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</si>
  <si>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</si>
  <si>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</si>
  <si>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</si>
  <si>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</si>
  <si>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</si>
  <si>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</si>
  <si>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</si>
  <si>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</si>
  <si>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</si>
  <si>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</si>
  <si>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</si>
  <si>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</si>
  <si>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</si>
  <si>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</si>
  <si>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</si>
  <si>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</si>
  <si>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</si>
  <si>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</si>
  <si>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</si>
  <si>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</si>
  <si>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</si>
  <si>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</si>
  <si>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</si>
  <si>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</si>
  <si>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</si>
  <si>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</si>
  <si>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</si>
  <si>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</si>
  <si>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</si>
  <si>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</si>
  <si>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</si>
  <si>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</si>
  <si>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</si>
  <si>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</si>
  <si>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</si>
  <si>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</si>
  <si>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</si>
  <si>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</si>
  <si>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</si>
  <si>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</si>
  <si>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</si>
  <si>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</si>
  <si>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</si>
  <si>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</si>
  <si>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</si>
  <si>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</si>
  <si>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</si>
  <si>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</si>
  <si>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</si>
  <si>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</si>
  <si>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</si>
  <si>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</si>
  <si>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</si>
  <si>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</si>
  <si>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</si>
  <si>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</si>
  <si>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</si>
  <si>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</si>
  <si>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</si>
  <si>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</si>
  <si>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</si>
  <si>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</si>
  <si>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</si>
  <si>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</si>
  <si>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</si>
  <si>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</si>
  <si>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</si>
  <si>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</si>
  <si>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</si>
  <si>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</si>
  <si>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</si>
  <si>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</si>
  <si>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</si>
  <si>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</si>
  <si>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</si>
  <si>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</si>
  <si>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</si>
  <si>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</si>
  <si>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</si>
  <si>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</si>
  <si>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</si>
  <si>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</si>
  <si>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</si>
  <si>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</si>
  <si>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</si>
  <si>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</si>
  <si>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</si>
  <si>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</si>
  <si>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</si>
  <si>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</si>
  <si>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</si>
  <si>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</si>
  <si>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</si>
  <si>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</si>
  <si>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</si>
  <si>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</si>
  <si>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</si>
  <si>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</si>
  <si>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</si>
  <si>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</si>
  <si>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</si>
  <si>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</si>
  <si>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</si>
  <si>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</si>
  <si>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</si>
  <si>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</si>
  <si>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</si>
  <si>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</si>
  <si>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</si>
  <si>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</si>
  <si>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</si>
  <si>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</si>
  <si>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</si>
  <si>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</si>
  <si>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</si>
  <si>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</si>
  <si>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</si>
  <si>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</si>
  <si>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</si>
  <si>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</si>
  <si>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</si>
  <si>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</si>
  <si>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</si>
  <si>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</si>
  <si>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</si>
  <si>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</si>
  <si>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</si>
  <si>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</si>
  <si>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</si>
  <si>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</si>
  <si>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</si>
  <si>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</si>
  <si>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</si>
  <si>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</si>
  <si>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</si>
  <si>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</si>
  <si>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</si>
  <si>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</si>
  <si>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</si>
  <si>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</si>
  <si>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</si>
  <si>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</si>
  <si>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</si>
  <si>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</si>
  <si>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</si>
  <si>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</si>
  <si>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</si>
  <si>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</si>
  <si>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</si>
  <si>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</si>
  <si>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</si>
  <si>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</si>
  <si>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</si>
  <si>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</si>
  <si>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</si>
  <si>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</si>
  <si>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</si>
  <si>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</si>
  <si>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</si>
  <si>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</si>
  <si>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</si>
  <si>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</si>
  <si>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</si>
  <si>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</si>
  <si>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</si>
  <si>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</si>
  <si>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</si>
  <si>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</si>
  <si>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</si>
  <si>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</si>
  <si>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</si>
  <si>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</si>
  <si>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</si>
  <si>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</si>
  <si>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</si>
  <si>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</si>
  <si>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</si>
  <si>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</si>
  <si>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</si>
  <si>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</si>
  <si>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</si>
  <si>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</si>
  <si>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</si>
  <si>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</si>
  <si>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</si>
  <si>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</si>
  <si>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</si>
  <si>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</si>
  <si>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</si>
  <si>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</si>
  <si>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</si>
  <si>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</si>
  <si>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</si>
  <si>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</si>
  <si>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</si>
  <si>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</si>
  <si>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</si>
  <si>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</si>
  <si>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</si>
  <si>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</si>
  <si>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</si>
  <si>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</si>
  <si>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</si>
  <si>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</si>
  <si>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</si>
  <si>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</si>
  <si>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</si>
  <si>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</si>
  <si>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</si>
  <si>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</si>
  <si>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</si>
  <si>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</si>
  <si>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</si>
  <si>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</si>
  <si>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</si>
  <si>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</si>
  <si>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</si>
  <si>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</si>
  <si>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</si>
  <si>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</si>
  <si>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</si>
  <si>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</si>
  <si>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</si>
  <si>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</si>
  <si>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</si>
  <si>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</si>
  <si>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</si>
  <si>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</si>
  <si>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</si>
  <si>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</si>
  <si>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</si>
  <si>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</si>
  <si>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</si>
  <si>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</si>
  <si>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</si>
  <si>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</si>
  <si>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</si>
  <si>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</si>
  <si>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</si>
  <si>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</si>
  <si>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</si>
  <si>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</si>
  <si>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</si>
  <si>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</si>
  <si>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</si>
  <si>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</si>
  <si>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</si>
  <si>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</si>
  <si>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</si>
  <si>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</si>
  <si>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</si>
  <si>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</si>
  <si>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</si>
  <si>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</si>
  <si>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</si>
  <si>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</si>
  <si>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</si>
  <si>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</si>
  <si>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</si>
  <si>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</si>
  <si>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</si>
  <si>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</si>
  <si>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</si>
  <si>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</si>
  <si>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</si>
  <si>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</si>
  <si>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</si>
  <si>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</si>
  <si>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</si>
  <si>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</si>
  <si>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</si>
  <si>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</si>
  <si>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</si>
  <si>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</si>
  <si>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</si>
  <si>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</si>
  <si>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</si>
  <si>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</si>
  <si>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</si>
  <si>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</si>
  <si>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</si>
  <si>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</si>
  <si>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</si>
  <si>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</si>
  <si>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</si>
  <si>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</si>
  <si>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</si>
  <si>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</si>
  <si>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</si>
  <si>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</si>
  <si>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</si>
  <si>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</si>
  <si>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</si>
  <si>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</si>
  <si>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</si>
  <si>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</si>
  <si>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</si>
  <si>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</si>
  <si>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</si>
  <si>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</si>
  <si>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</si>
  <si>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</si>
  <si>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</si>
  <si>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</si>
  <si>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</si>
  <si>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</si>
  <si>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</si>
  <si>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</si>
  <si>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</si>
  <si>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</si>
  <si>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</si>
  <si>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</si>
  <si>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</si>
  <si>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</si>
  <si>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</si>
  <si>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</si>
  <si>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</si>
  <si>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</si>
  <si>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</si>
  <si>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</si>
  <si>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</si>
  <si>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</si>
  <si>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</si>
  <si>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</si>
  <si>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</si>
  <si>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</si>
  <si>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</si>
  <si>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</si>
  <si>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</si>
  <si>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</si>
  <si>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</si>
  <si>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</si>
  <si>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</si>
  <si>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</si>
  <si>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</si>
  <si>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</si>
  <si>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</si>
  <si>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</si>
  <si>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</si>
  <si>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</si>
  <si>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</si>
  <si>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</si>
  <si>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</si>
  <si>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</si>
  <si>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</si>
  <si>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</si>
  <si>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</si>
  <si>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</si>
  <si>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</si>
  <si>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</si>
  <si>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</si>
  <si>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</si>
  <si>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</si>
  <si>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</si>
  <si>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</si>
  <si>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</si>
  <si>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</si>
  <si>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</si>
  <si>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</si>
  <si>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</si>
  <si>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</si>
  <si>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</si>
  <si>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</si>
  <si>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</si>
  <si>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</si>
  <si>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</si>
  <si>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</si>
  <si>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</si>
  <si>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</si>
  <si>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</si>
  <si>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</si>
  <si>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</si>
  <si>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</si>
  <si>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</si>
  <si>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</si>
  <si>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</si>
  <si>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</si>
  <si>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</si>
  <si>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</si>
  <si>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</si>
  <si>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</si>
  <si>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</si>
  <si>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</si>
  <si>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</si>
  <si>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</si>
  <si>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</si>
  <si>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</si>
  <si>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</si>
  <si>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</si>
  <si>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</si>
  <si>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</si>
  <si>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</si>
  <si>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</si>
  <si>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</si>
  <si>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</si>
  <si>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</si>
  <si>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</si>
  <si>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</si>
  <si>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</si>
  <si>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</si>
  <si>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</si>
  <si>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</si>
  <si>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</si>
  <si>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</si>
  <si>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</si>
  <si>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</si>
  <si>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</si>
  <si>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</si>
  <si>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</si>
  <si>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</si>
  <si>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</si>
  <si>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</si>
  <si>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</si>
  <si>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</si>
  <si>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</si>
  <si>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</si>
  <si>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</si>
  <si>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</si>
  <si>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</si>
  <si>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</si>
  <si>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</si>
  <si>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</si>
  <si>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</si>
  <si>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</si>
  <si>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</si>
  <si>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</si>
  <si>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</si>
  <si>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</si>
  <si>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</si>
  <si>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</si>
  <si>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</si>
  <si>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</si>
  <si>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</si>
  <si>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</si>
  <si>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</si>
  <si>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</si>
  <si>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</si>
  <si>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</si>
  <si>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</si>
  <si>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</si>
  <si>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</si>
  <si>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</si>
  <si>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</si>
  <si>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</si>
  <si>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</si>
  <si>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</si>
  <si>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</si>
  <si>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</si>
  <si>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</si>
  <si>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</si>
  <si>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</si>
  <si>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</si>
  <si>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</si>
  <si>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</si>
  <si>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</si>
  <si>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</si>
  <si>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</si>
  <si>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</si>
  <si>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</si>
  <si>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</si>
  <si>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</si>
  <si>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</si>
  <si>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</si>
  <si>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</si>
  <si>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</si>
  <si>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</si>
  <si>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</si>
  <si>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</si>
  <si>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</si>
  <si>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</si>
  <si>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</si>
  <si>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</si>
  <si>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</si>
  <si>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</si>
  <si>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</si>
  <si>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</si>
  <si>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</si>
  <si>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</si>
  <si>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</si>
  <si>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</si>
  <si>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</si>
  <si>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</si>
  <si>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</si>
  <si>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</si>
  <si>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</si>
  <si>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</si>
  <si>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</si>
  <si>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</si>
  <si>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</si>
  <si>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</si>
  <si>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</si>
  <si>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</si>
  <si>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</si>
  <si>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</si>
  <si>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</si>
  <si>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</si>
  <si>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</si>
  <si>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</si>
  <si>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</si>
  <si>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</si>
  <si>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</si>
  <si>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</si>
  <si>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</si>
  <si>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</si>
  <si>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</si>
  <si>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</si>
  <si>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</si>
  <si>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</si>
  <si>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</si>
  <si>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</si>
  <si>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</si>
  <si>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</si>
  <si>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</si>
  <si>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</si>
  <si>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</si>
  <si>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</si>
  <si>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</si>
  <si>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</si>
  <si>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</si>
  <si>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</si>
  <si>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</si>
  <si>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</si>
  <si>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</si>
  <si>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</si>
  <si>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</si>
  <si>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</si>
  <si>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</si>
  <si>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</si>
  <si>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</si>
  <si>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</si>
  <si>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</si>
  <si>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</si>
  <si>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</si>
  <si>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</si>
  <si>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</si>
  <si>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</si>
  <si>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</si>
  <si>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</si>
  <si>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</si>
  <si>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</si>
  <si>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</si>
  <si>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</si>
  <si>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</si>
  <si>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</si>
  <si>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</si>
  <si>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</si>
  <si>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</si>
  <si>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</si>
  <si>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</si>
  <si>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</si>
  <si>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</si>
  <si>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</si>
  <si>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</si>
  <si>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</si>
  <si>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</si>
  <si>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</si>
  <si>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</si>
  <si>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</si>
  <si>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</si>
  <si>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</si>
  <si>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</si>
  <si>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</si>
  <si>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</si>
  <si>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</si>
  <si>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</si>
  <si>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</si>
  <si>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</si>
  <si>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</si>
  <si>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</si>
  <si>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</si>
  <si>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</si>
  <si>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</si>
  <si>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</si>
  <si>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</si>
  <si>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</si>
  <si>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</si>
  <si>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</si>
  <si>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</si>
  <si>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</si>
  <si>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</si>
  <si>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</si>
  <si>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</si>
  <si>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</si>
  <si>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</si>
  <si>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</si>
  <si>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</si>
  <si>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</si>
  <si>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</si>
  <si>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</si>
  <si>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</si>
  <si>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</si>
  <si>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</si>
  <si>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</si>
  <si>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</si>
  <si>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</si>
  <si>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</si>
  <si>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</si>
  <si>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</si>
  <si>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</si>
  <si>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</si>
  <si>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</si>
  <si>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</si>
  <si>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</si>
  <si>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</si>
  <si>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</si>
  <si>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</si>
  <si>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</si>
  <si>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</si>
  <si>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</si>
  <si>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</si>
  <si>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</si>
  <si>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</si>
  <si>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</si>
  <si>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</si>
  <si>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</si>
  <si>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</si>
  <si>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</si>
  <si>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</si>
  <si>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</si>
  <si>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</si>
  <si>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</si>
  <si>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</si>
  <si>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</si>
  <si>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</si>
  <si>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</si>
  <si>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</si>
  <si>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</si>
  <si>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</si>
  <si>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</si>
  <si>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</si>
  <si>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</si>
  <si>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</si>
  <si>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</si>
  <si>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</si>
  <si>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</si>
  <si>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</si>
  <si>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</si>
  <si>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</si>
  <si>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</si>
  <si>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</si>
  <si>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</si>
  <si>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</si>
  <si>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</si>
  <si>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</si>
  <si>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</si>
  <si>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</si>
  <si>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</si>
  <si>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</si>
  <si>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</si>
  <si>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</si>
  <si>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</si>
  <si>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</si>
  <si>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</si>
  <si>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</si>
  <si>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</si>
  <si>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</si>
  <si>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</si>
  <si>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</si>
  <si>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</si>
  <si>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</si>
  <si>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</si>
  <si>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</si>
  <si>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</si>
  <si>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</si>
  <si>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</si>
  <si>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</si>
  <si>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</si>
  <si>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</si>
  <si>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</si>
  <si>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</si>
  <si>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</si>
  <si>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</si>
  <si>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</si>
  <si>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</si>
  <si>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</si>
  <si>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</si>
  <si>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</si>
  <si>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</si>
  <si>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</si>
  <si>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</si>
  <si>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</si>
  <si>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</si>
  <si>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</si>
  <si>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</si>
  <si>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</si>
  <si>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</si>
  <si>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</si>
  <si>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</si>
  <si>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</si>
  <si>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</si>
  <si>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</si>
  <si>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</si>
  <si>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</si>
  <si>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</si>
  <si>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</si>
  <si>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</si>
  <si>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</si>
  <si>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</si>
  <si>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</si>
  <si>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</si>
  <si>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</si>
  <si>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</si>
  <si>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</si>
  <si>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</si>
  <si>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</si>
  <si>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</si>
  <si>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</si>
  <si>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</si>
  <si>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</si>
  <si>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</si>
  <si>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</si>
  <si>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</si>
  <si>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</si>
  <si>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</si>
  <si>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</si>
  <si>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</si>
  <si>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</si>
  <si>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</si>
  <si>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</si>
  <si>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</si>
  <si>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</si>
  <si>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</si>
  <si>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</si>
  <si>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</si>
  <si>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</si>
  <si>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</si>
  <si>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</si>
  <si>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</si>
  <si>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</si>
  <si>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</si>
  <si>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</si>
  <si>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</si>
  <si>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</si>
  <si>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</si>
  <si>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</si>
  <si>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</si>
  <si>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</si>
  <si>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</si>
  <si>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</si>
  <si>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</si>
  <si>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</si>
  <si>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</si>
  <si>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</si>
  <si>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</si>
  <si>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</si>
  <si>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</si>
  <si>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</si>
  <si>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</si>
  <si>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</si>
  <si>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</si>
  <si>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</si>
  <si>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</si>
  <si>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</si>
  <si>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</si>
  <si>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</si>
  <si>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</si>
  <si>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</si>
  <si>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</si>
  <si>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</si>
  <si>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</si>
  <si>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</si>
  <si>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</si>
  <si>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</si>
  <si>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</si>
  <si>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</si>
  <si>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</si>
  <si>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</si>
  <si>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</si>
  <si>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</si>
  <si>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</si>
  <si>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</si>
  <si>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</si>
  <si>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</si>
  <si>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</si>
  <si>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</si>
  <si>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</si>
  <si>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</si>
  <si>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</si>
  <si>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</si>
  <si>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</si>
  <si>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</si>
  <si>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</si>
  <si>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</si>
  <si>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</si>
  <si>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</si>
  <si>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</si>
  <si>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</si>
  <si>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</si>
  <si>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</si>
  <si>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</si>
  <si>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</si>
  <si>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</si>
  <si>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</si>
  <si>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</si>
  <si>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</si>
  <si>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</si>
  <si>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</si>
  <si>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</si>
  <si>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</si>
  <si>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</si>
  <si>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</si>
  <si>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</si>
  <si>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</si>
  <si>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</si>
  <si>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</si>
  <si>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</si>
  <si>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</si>
  <si>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</si>
  <si>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</si>
  <si>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</si>
  <si>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</si>
  <si>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</si>
  <si>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</si>
  <si>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</si>
  <si>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</si>
  <si>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</si>
  <si>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</si>
  <si>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</si>
  <si>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</si>
  <si>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</si>
  <si>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</si>
  <si>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</si>
  <si>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</si>
  <si>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</si>
  <si>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</si>
  <si>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</si>
  <si>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</si>
  <si>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</si>
  <si>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</si>
  <si>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</si>
  <si>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</si>
  <si>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</si>
  <si>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</si>
  <si>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</si>
  <si>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</si>
  <si>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</si>
  <si>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</si>
  <si>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</si>
  <si>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</si>
  <si>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</si>
  <si>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</si>
  <si>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</si>
  <si>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</si>
  <si>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</si>
  <si>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</si>
  <si>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</si>
  <si>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</si>
  <si>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</si>
  <si>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</si>
  <si>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</si>
  <si>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</si>
  <si>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</si>
  <si>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</si>
  <si>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</si>
  <si>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</si>
  <si>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</si>
  <si>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</si>
  <si>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</si>
  <si>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</si>
  <si>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</si>
  <si>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</si>
  <si>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</si>
  <si>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</si>
  <si>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</si>
  <si>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</si>
  <si>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</si>
  <si>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</si>
  <si>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</si>
  <si>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</si>
  <si>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</si>
  <si>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</si>
  <si>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</si>
  <si>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</si>
  <si>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</si>
  <si>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</si>
  <si>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</si>
  <si>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</si>
  <si>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</si>
  <si>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</si>
  <si>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</si>
  <si>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</si>
  <si>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</si>
  <si>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</si>
  <si>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</si>
  <si>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</si>
  <si>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</si>
  <si>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</si>
  <si>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</si>
  <si>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</si>
  <si>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</si>
  <si>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</si>
  <si>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</si>
  <si>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</si>
  <si>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</si>
  <si>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</si>
  <si>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</si>
  <si>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</si>
  <si>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</si>
  <si>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</si>
  <si>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</si>
  <si>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</si>
  <si>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</si>
  <si>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</si>
  <si>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</si>
  <si>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</si>
  <si>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</si>
  <si>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</si>
  <si>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</si>
  <si>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</si>
  <si>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</si>
  <si>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</si>
  <si>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</si>
  <si>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</si>
  <si>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</si>
  <si>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</si>
  <si>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</si>
  <si>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</si>
  <si>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</si>
  <si>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</si>
  <si>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</si>
  <si>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</si>
  <si>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</si>
  <si>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</si>
  <si>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</si>
  <si>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</si>
  <si>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</si>
  <si>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</si>
  <si>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</si>
  <si>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</si>
  <si>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</si>
  <si>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</si>
  <si>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</si>
  <si>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</si>
  <si>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</si>
  <si>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</si>
  <si>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</si>
  <si>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</si>
  <si>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</si>
  <si>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</si>
  <si>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</si>
  <si>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</si>
  <si>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</si>
  <si>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</si>
  <si>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</si>
  <si>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</si>
  <si>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</si>
  <si>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</si>
  <si>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</si>
  <si>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</si>
  <si>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</si>
  <si>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</si>
  <si>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</si>
  <si>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</si>
  <si>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</si>
  <si>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</si>
  <si>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</si>
  <si>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</si>
  <si>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</si>
  <si>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</si>
  <si>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</si>
  <si>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</si>
  <si>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</si>
  <si>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</si>
  <si>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</si>
  <si>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</si>
  <si>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</si>
  <si>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</si>
  <si>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</si>
  <si>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</si>
  <si>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</si>
  <si>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</si>
  <si>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</si>
  <si>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</si>
  <si>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</si>
  <si>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</si>
  <si>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</si>
  <si>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</si>
  <si>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</si>
  <si>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</si>
  <si>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</si>
  <si>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</si>
  <si>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</si>
  <si>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</si>
  <si>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</si>
  <si>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</si>
  <si>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</si>
  <si>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</si>
  <si>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</si>
  <si>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</si>
  <si>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</si>
  <si>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</si>
  <si>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</si>
  <si>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</si>
  <si>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</si>
  <si>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</si>
  <si>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</si>
  <si>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</si>
  <si>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</si>
  <si>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</si>
  <si>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</si>
  <si>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</si>
  <si>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</si>
  <si>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</si>
  <si>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</si>
  <si>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</si>
  <si>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</si>
  <si>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</si>
  <si>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</si>
  <si>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</si>
  <si>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</si>
  <si>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</si>
  <si>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</si>
  <si>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</si>
  <si>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</si>
  <si>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</si>
  <si>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</si>
  <si>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</si>
  <si>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</si>
  <si>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</si>
  <si>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</si>
  <si>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</si>
  <si>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</si>
  <si>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</si>
  <si>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</si>
  <si>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</si>
  <si>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</si>
  <si>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</si>
  <si>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</si>
  <si>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</si>
  <si>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</si>
  <si>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</si>
  <si>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</si>
  <si>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</si>
  <si>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</si>
  <si>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</si>
  <si>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</si>
  <si>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</si>
  <si>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</si>
  <si>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</si>
  <si>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</si>
  <si>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</si>
  <si>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</si>
  <si>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</si>
  <si>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</si>
  <si>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</si>
  <si>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</si>
  <si>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</si>
  <si>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</si>
  <si>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</si>
  <si>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</si>
  <si>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</si>
  <si>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</si>
  <si>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</si>
  <si>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</si>
  <si>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</si>
  <si>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</si>
  <si>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</si>
  <si>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</si>
  <si>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</si>
  <si>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</si>
  <si>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</si>
  <si>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</si>
  <si>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</si>
  <si>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</si>
  <si>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</si>
  <si>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</si>
  <si>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</si>
  <si>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</si>
  <si>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</si>
  <si>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</si>
  <si>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</si>
  <si>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</si>
  <si>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</si>
  <si>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</si>
  <si>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</si>
  <si>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</si>
  <si>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</si>
  <si>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</si>
  <si>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</si>
  <si>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</si>
  <si>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</si>
  <si>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</si>
  <si>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</si>
  <si>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</si>
  <si>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</si>
  <si>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</si>
  <si>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</si>
  <si>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</si>
  <si>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</si>
  <si>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</si>
  <si>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</si>
  <si>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</si>
  <si>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</si>
  <si>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</si>
  <si>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</si>
  <si>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</si>
  <si>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</si>
  <si>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</si>
  <si>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</si>
  <si>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</si>
  <si>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</si>
  <si>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</si>
  <si>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</si>
  <si>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</si>
  <si>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</si>
  <si>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</si>
  <si>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</si>
  <si>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</si>
  <si>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</si>
  <si>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</si>
  <si>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</si>
  <si>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</si>
  <si>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</si>
  <si>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</si>
  <si>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</si>
  <si>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</si>
  <si>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</si>
  <si>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</si>
  <si>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</si>
  <si>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</si>
  <si>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</si>
  <si>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</si>
  <si>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</si>
  <si>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</si>
  <si>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</si>
  <si>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</si>
  <si>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</si>
  <si>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</si>
  <si>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</si>
  <si>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</si>
  <si>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</si>
  <si>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</si>
  <si>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</si>
  <si>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</si>
  <si>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</si>
  <si>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</si>
  <si>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</si>
  <si>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</si>
  <si>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</si>
  <si>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</si>
  <si>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</si>
  <si>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</si>
  <si>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</si>
  <si>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</si>
  <si>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</si>
  <si>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</si>
  <si>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</si>
  <si>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</si>
  <si>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</si>
  <si>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</si>
  <si>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</si>
  <si>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</si>
  <si>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</si>
  <si>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</si>
  <si>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</si>
  <si>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</si>
  <si>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</si>
  <si>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</si>
  <si>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</si>
  <si>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</si>
  <si>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</si>
  <si>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</si>
  <si>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</si>
  <si>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</si>
  <si>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</si>
  <si>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</si>
  <si>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</si>
  <si>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</si>
  <si>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</si>
  <si>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</si>
  <si>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</si>
  <si>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</si>
  <si>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</si>
  <si>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</si>
  <si>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</si>
  <si>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</si>
  <si>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</si>
  <si>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</si>
  <si>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</si>
  <si>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</si>
  <si>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</si>
  <si>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</si>
  <si>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</si>
  <si>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</si>
  <si>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</si>
  <si>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</si>
  <si>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</si>
  <si>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</si>
  <si>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</si>
  <si>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</si>
  <si>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</si>
  <si>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</si>
  <si>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</si>
  <si>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</si>
  <si>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</si>
  <si>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</si>
  <si>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</si>
  <si>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</si>
  <si>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</si>
  <si>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</si>
  <si>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</si>
  <si>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</si>
  <si>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</si>
  <si>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</si>
  <si>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</si>
  <si>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</si>
  <si>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</si>
  <si>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</si>
  <si>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</si>
  <si>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</si>
  <si>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</si>
  <si>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</si>
  <si>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</si>
  <si>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</si>
  <si>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</si>
  <si>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</si>
  <si>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</si>
  <si>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</si>
  <si>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</si>
  <si>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</si>
  <si>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</si>
  <si>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</si>
  <si>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</si>
  <si>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</si>
  <si>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</si>
  <si>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</si>
  <si>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</si>
  <si>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</si>
  <si>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</si>
  <si>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</si>
  <si>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</si>
  <si>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</si>
  <si>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</si>
  <si>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</si>
  <si>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</si>
  <si>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</si>
  <si>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</si>
  <si>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</si>
  <si>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</si>
  <si>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</si>
  <si>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</si>
  <si>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</si>
  <si>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</si>
  <si>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</si>
  <si>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</si>
  <si>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</si>
  <si>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</si>
  <si>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</si>
  <si>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</si>
  <si>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</si>
  <si>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</si>
  <si>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</si>
  <si>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</si>
  <si>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</si>
  <si>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</si>
  <si>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</si>
  <si>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</si>
  <si>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</si>
  <si>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</si>
  <si>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</si>
  <si>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</si>
  <si>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</si>
  <si>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</si>
  <si>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</si>
  <si>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</si>
  <si>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</si>
  <si>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</si>
  <si>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</si>
  <si>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</si>
  <si>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</si>
  <si>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</si>
  <si>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</si>
  <si>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</si>
  <si>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</si>
  <si>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</si>
  <si>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</si>
  <si>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</si>
  <si>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</si>
  <si>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</si>
  <si>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</si>
  <si>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</si>
  <si>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</si>
  <si>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</si>
  <si>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</si>
  <si>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</si>
  <si>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</si>
  <si>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</si>
  <si>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</si>
  <si>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</si>
  <si>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</si>
  <si>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</si>
  <si>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</si>
  <si>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</si>
  <si>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</si>
  <si>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</si>
  <si>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</si>
  <si>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</si>
  <si>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</si>
  <si>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</si>
  <si>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</si>
  <si>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</si>
  <si>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</si>
  <si>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</si>
  <si>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</si>
  <si>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</si>
  <si>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</si>
  <si>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</si>
  <si>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</si>
  <si>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</si>
  <si>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</si>
  <si>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</si>
  <si>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</si>
  <si>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</si>
  <si>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</si>
  <si>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</si>
  <si>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</si>
  <si>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</si>
  <si>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</si>
  <si>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</si>
  <si>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</si>
  <si>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</si>
  <si>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</si>
  <si>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</si>
  <si>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</si>
  <si>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</si>
  <si>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</si>
  <si>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</si>
  <si>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</si>
  <si>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</si>
  <si>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</si>
  <si>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</si>
  <si>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</si>
  <si>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</si>
  <si>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</si>
  <si>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</si>
  <si>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</si>
  <si>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</si>
  <si>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</si>
  <si>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</si>
  <si>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</si>
  <si>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</si>
  <si>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</si>
  <si>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</si>
  <si>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</si>
  <si>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</si>
  <si>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</si>
  <si>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</si>
  <si>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</si>
  <si>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</si>
  <si>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</si>
  <si>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</si>
  <si>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</si>
  <si>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</si>
  <si>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</si>
  <si>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</si>
  <si>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</si>
  <si>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</si>
  <si>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</si>
  <si>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</si>
  <si>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</si>
  <si>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</si>
  <si>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</si>
  <si>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</si>
  <si>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</si>
  <si>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</si>
  <si>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</si>
  <si>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</si>
  <si>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</si>
  <si>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</si>
  <si>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</si>
  <si>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</si>
  <si>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</si>
  <si>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</si>
  <si>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</si>
  <si>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</si>
  <si>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</si>
  <si>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</si>
  <si>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</si>
  <si>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</si>
  <si>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</si>
  <si>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</si>
  <si>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</si>
  <si>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</si>
  <si>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</si>
  <si>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</si>
  <si>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</si>
  <si>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</si>
  <si>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</si>
  <si>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</si>
  <si>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</si>
  <si>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</si>
  <si>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</si>
  <si>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</si>
  <si>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</si>
  <si>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</si>
  <si>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</si>
  <si>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</si>
  <si>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</si>
  <si>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</si>
  <si>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</si>
  <si>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</si>
  <si>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</si>
  <si>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</si>
  <si>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</si>
  <si>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</si>
  <si>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</si>
  <si>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</si>
  <si>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</si>
  <si>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</si>
  <si>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</si>
  <si>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</si>
  <si>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</si>
  <si>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</si>
  <si>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</si>
  <si>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</si>
  <si>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</si>
  <si>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</si>
  <si>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</si>
  <si>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</si>
  <si>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</si>
  <si>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</si>
  <si>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</si>
  <si>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</si>
  <si>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</si>
  <si>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</si>
  <si>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</si>
  <si>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</si>
  <si>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</si>
  <si>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</si>
  <si>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</si>
  <si>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</si>
  <si>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</si>
  <si>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</si>
  <si>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</si>
  <si>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</si>
  <si>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</si>
  <si>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</si>
  <si>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</si>
  <si>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</si>
  <si>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</si>
  <si>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</si>
  <si>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</si>
  <si>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</si>
  <si>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</si>
  <si>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</si>
  <si>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</si>
  <si>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</si>
  <si>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</si>
  <si>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</si>
  <si>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</si>
  <si>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</si>
  <si>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</si>
  <si>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</si>
  <si>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</si>
  <si>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</si>
  <si>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</si>
  <si>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</si>
  <si>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</si>
  <si>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</si>
  <si>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</si>
  <si>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</si>
  <si>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</si>
  <si>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</si>
  <si>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</si>
  <si>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</si>
  <si>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</si>
  <si>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</si>
  <si>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</si>
  <si>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</si>
  <si>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</si>
  <si>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</si>
  <si>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</si>
  <si>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</si>
  <si>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</si>
  <si>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</si>
  <si>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</si>
  <si>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</si>
  <si>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</si>
  <si>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</si>
  <si>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</si>
  <si>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</si>
  <si>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</si>
  <si>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</si>
  <si>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</si>
  <si>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</si>
  <si>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</si>
  <si>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</si>
  <si>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</si>
  <si>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</si>
  <si>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</si>
  <si>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</si>
  <si>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</si>
  <si>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</si>
  <si>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</si>
  <si>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</si>
  <si>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</si>
  <si>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</si>
  <si>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</si>
  <si>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</si>
  <si>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</si>
  <si>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</si>
  <si>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</si>
  <si>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</si>
  <si>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</si>
  <si>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</si>
  <si>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</si>
  <si>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</si>
  <si>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</si>
  <si>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</si>
  <si>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</si>
  <si>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</si>
  <si>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</si>
  <si>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</si>
  <si>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</si>
  <si>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</si>
  <si>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</si>
  <si>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</si>
  <si>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</si>
  <si>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</si>
  <si>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</si>
  <si>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</si>
  <si>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</si>
  <si>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</si>
  <si>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</si>
  <si>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</si>
  <si>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</si>
  <si>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</si>
  <si>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</si>
  <si>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</si>
  <si>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</si>
  <si>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</si>
  <si>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</si>
  <si>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</si>
  <si>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</si>
  <si>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</si>
  <si>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</si>
  <si>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</si>
  <si>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</si>
  <si>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</si>
  <si>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</si>
  <si>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</si>
  <si>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</si>
  <si>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</si>
  <si>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</si>
  <si>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</si>
  <si>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</si>
  <si>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</si>
  <si>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</si>
  <si>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</si>
  <si>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</si>
  <si>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</si>
  <si>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</si>
  <si>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</si>
  <si>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</si>
  <si>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</si>
  <si>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</si>
  <si>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</si>
  <si>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</si>
  <si>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</si>
  <si>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</si>
  <si>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</si>
  <si>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</si>
  <si>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</si>
  <si>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</si>
  <si>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</si>
  <si>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</si>
  <si>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</si>
  <si>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</si>
  <si>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</si>
  <si>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</si>
  <si>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</si>
  <si>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</si>
  <si>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</si>
  <si>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</si>
  <si>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</si>
  <si>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</si>
  <si>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</si>
  <si>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</si>
  <si>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</si>
  <si>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</si>
  <si>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</si>
  <si>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</si>
  <si>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</si>
  <si>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</si>
  <si>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</si>
  <si>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</si>
  <si>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</si>
  <si>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</si>
  <si>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</si>
  <si>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</si>
  <si>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</si>
  <si>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</si>
  <si>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</si>
  <si>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</si>
  <si>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</si>
  <si>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</si>
  <si>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</si>
  <si>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</si>
  <si>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</si>
  <si>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</si>
  <si>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</si>
  <si>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</si>
  <si>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</si>
  <si>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</si>
  <si>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</si>
  <si>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</si>
  <si>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</si>
  <si>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</si>
  <si>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</si>
  <si>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</si>
  <si>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</si>
  <si>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</si>
  <si>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</si>
  <si>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</si>
  <si>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</si>
  <si>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</si>
  <si>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</si>
  <si>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</si>
  <si>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</si>
  <si>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</si>
  <si>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</si>
  <si>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</si>
  <si>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</si>
  <si>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</si>
  <si>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</si>
  <si>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</si>
  <si>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</si>
  <si>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</si>
  <si>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</si>
  <si>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</si>
  <si>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</si>
  <si>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</si>
  <si>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</si>
  <si>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</si>
  <si>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</si>
  <si>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</si>
  <si>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</si>
  <si>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</si>
  <si>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</si>
  <si>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</si>
  <si>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</si>
  <si>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</si>
  <si>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</si>
  <si>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</si>
  <si>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</si>
  <si>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</si>
  <si>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</si>
  <si>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</si>
  <si>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</si>
  <si>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</si>
  <si>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</si>
  <si>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</si>
  <si>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</si>
  <si>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</si>
  <si>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</si>
  <si>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</si>
  <si>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</si>
  <si>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</si>
  <si>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</si>
  <si>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</si>
  <si>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</si>
  <si>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</si>
  <si>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</si>
  <si>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</si>
  <si>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</si>
  <si>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</si>
  <si>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</si>
  <si>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</si>
  <si>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</si>
  <si>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</si>
  <si>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</si>
  <si>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</si>
  <si>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</si>
  <si>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</si>
  <si>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</si>
  <si>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</si>
  <si>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</si>
  <si>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</si>
  <si>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</si>
  <si>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</si>
  <si>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</si>
  <si>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</si>
  <si>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</si>
  <si>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</si>
  <si>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</si>
  <si>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</si>
  <si>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</si>
  <si>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</si>
  <si>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</si>
  <si>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</si>
  <si>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</si>
  <si>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</si>
  <si>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</si>
  <si>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</si>
  <si>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</si>
  <si>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</si>
  <si>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</si>
  <si>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</si>
  <si>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</si>
  <si>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</si>
  <si>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</si>
  <si>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</si>
  <si>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</si>
  <si>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</si>
  <si>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</si>
  <si>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</si>
  <si>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</si>
  <si>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</si>
  <si>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</si>
  <si>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</si>
  <si>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</si>
  <si>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</si>
  <si>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</si>
  <si>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</si>
  <si>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</si>
  <si>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</si>
  <si>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</si>
  <si>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</si>
  <si>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</si>
  <si>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</si>
  <si>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</si>
  <si>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</si>
  <si>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</si>
  <si>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</si>
  <si>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</si>
  <si>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</si>
  <si>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</si>
  <si>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</si>
  <si>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</si>
  <si>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</si>
  <si>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</si>
  <si>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</si>
  <si>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</si>
  <si>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</si>
  <si>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</si>
  <si>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</si>
  <si>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</si>
  <si>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</si>
  <si>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</si>
  <si>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</si>
  <si>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</si>
  <si>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</si>
  <si>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</si>
  <si>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</si>
  <si>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</si>
  <si>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</si>
  <si>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</si>
  <si>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</si>
  <si>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</si>
  <si>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</si>
  <si>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</si>
  <si>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</si>
  <si>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</si>
  <si>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</si>
  <si>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</si>
  <si>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</si>
  <si>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</si>
  <si>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</si>
  <si>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</si>
  <si>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</si>
  <si>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</si>
  <si>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</si>
  <si>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</si>
  <si>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</si>
  <si>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</si>
  <si>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</si>
  <si>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</si>
  <si>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</si>
  <si>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</si>
  <si>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</si>
  <si>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</si>
  <si>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</si>
  <si>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</si>
  <si>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</si>
  <si>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</si>
  <si>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</si>
  <si>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</si>
  <si>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</si>
  <si>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</si>
  <si>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</si>
  <si>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</si>
  <si>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</si>
  <si>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</si>
  <si>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</si>
  <si>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</si>
  <si>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</si>
  <si>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</si>
  <si>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</si>
  <si>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</si>
  <si>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</si>
  <si>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</si>
  <si>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</si>
  <si>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</si>
  <si>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</si>
  <si>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</si>
  <si>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</si>
  <si>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</si>
  <si>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</si>
  <si>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</si>
  <si>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</si>
  <si>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</si>
  <si>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</si>
  <si>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</si>
  <si>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</si>
  <si>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</si>
  <si>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</si>
  <si>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</si>
  <si>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</si>
  <si>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</si>
  <si>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</si>
  <si>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</si>
  <si>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</si>
  <si>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</si>
  <si>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</si>
  <si>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</si>
  <si>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</si>
  <si>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</si>
  <si>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</si>
  <si>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</si>
  <si>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</si>
  <si>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</si>
  <si>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</si>
  <si>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</si>
  <si>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</si>
  <si>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</si>
  <si>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</si>
  <si>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</si>
  <si>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</si>
  <si>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</si>
  <si>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</si>
  <si>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</si>
  <si>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</si>
  <si>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</si>
  <si>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</si>
  <si>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</si>
  <si>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</si>
  <si>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</si>
  <si>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</si>
  <si>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</si>
  <si>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</si>
  <si>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</si>
  <si>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</si>
  <si>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</si>
  <si>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</si>
  <si>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</si>
  <si>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</si>
  <si>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</si>
  <si>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</si>
  <si>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</si>
  <si>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</si>
  <si>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</si>
  <si>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</si>
  <si>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</si>
  <si>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</si>
  <si>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</si>
  <si>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</si>
  <si>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</si>
  <si>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</si>
  <si>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</si>
  <si>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</si>
  <si>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</si>
  <si>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</si>
  <si>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</si>
  <si>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</si>
  <si>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</si>
  <si>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</si>
  <si>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</si>
  <si>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</si>
  <si>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</si>
  <si>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</si>
  <si>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</si>
  <si>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</si>
  <si>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</si>
  <si>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</si>
  <si>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</si>
  <si>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</si>
  <si>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</si>
  <si>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</si>
  <si>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</si>
  <si>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</si>
  <si>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</si>
  <si>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</si>
  <si>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</si>
  <si>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</si>
  <si>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</si>
  <si>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</si>
  <si>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</si>
  <si>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</si>
  <si>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</si>
  <si>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</si>
  <si>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</si>
  <si>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</si>
  <si>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</si>
  <si>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</si>
  <si>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</si>
  <si>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</si>
  <si>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</si>
  <si>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</si>
  <si>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</si>
  <si>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</si>
  <si>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</si>
  <si>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</si>
  <si>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</si>
  <si>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</si>
  <si>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</si>
  <si>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</si>
  <si>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</si>
  <si>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</si>
  <si>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</si>
  <si>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</si>
  <si>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</si>
  <si>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</si>
  <si>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</si>
  <si>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</si>
  <si>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</si>
  <si>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</si>
  <si>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</si>
  <si>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</si>
  <si>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</si>
  <si>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</si>
  <si>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</si>
  <si>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</si>
  <si>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</si>
  <si>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</si>
  <si>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</si>
  <si>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</si>
  <si>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</si>
  <si>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</si>
  <si>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</si>
  <si>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</si>
  <si>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</si>
  <si>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</si>
  <si>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</si>
  <si>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</si>
  <si>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</si>
  <si>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</si>
  <si>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</si>
  <si>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</si>
  <si>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</si>
  <si>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</si>
  <si>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</si>
  <si>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</si>
  <si>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</si>
  <si>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</si>
  <si>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</si>
  <si>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</si>
  <si>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</si>
  <si>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</si>
  <si>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</si>
  <si>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</si>
  <si>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</si>
  <si>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</si>
  <si>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</si>
  <si>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</si>
  <si>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</si>
  <si>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</si>
  <si>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</si>
  <si>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</si>
  <si>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</si>
  <si>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</si>
  <si>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</si>
  <si>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</si>
  <si>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</si>
  <si>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</si>
  <si>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</si>
  <si>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</si>
  <si>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</si>
  <si>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</si>
  <si>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</si>
  <si>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</si>
  <si>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</si>
  <si>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</si>
  <si>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</si>
  <si>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</si>
  <si>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</si>
  <si>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</si>
  <si>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</si>
  <si>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</si>
  <si>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</si>
  <si>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</si>
  <si>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</si>
  <si>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</si>
  <si>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</si>
  <si>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</si>
  <si>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</si>
  <si>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</si>
  <si>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</si>
  <si>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</si>
  <si>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</si>
  <si>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</si>
  <si>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</si>
  <si>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</si>
  <si>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</si>
  <si>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</si>
  <si>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</si>
  <si>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</si>
  <si>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</si>
  <si>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</si>
  <si>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</si>
  <si>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</si>
  <si>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</si>
  <si>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</si>
  <si>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</si>
  <si>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</si>
  <si>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</si>
  <si>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</si>
  <si>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</si>
  <si>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</si>
  <si>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</si>
  <si>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</si>
  <si>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</si>
  <si>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</si>
  <si>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</si>
  <si>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</si>
  <si>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</si>
  <si>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</si>
  <si>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</si>
  <si>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</si>
  <si>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</si>
  <si>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</si>
  <si>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</si>
  <si>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</si>
  <si>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</si>
  <si>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</si>
  <si>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</si>
  <si>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</si>
  <si>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</si>
  <si>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</si>
  <si>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</si>
  <si>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</si>
  <si>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</si>
  <si>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</si>
  <si>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</si>
  <si>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</si>
  <si>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</si>
  <si>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</si>
  <si>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</si>
  <si>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</si>
  <si>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</si>
  <si>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</si>
  <si>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</si>
  <si>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</si>
  <si>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</si>
  <si>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</si>
  <si>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</si>
  <si>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</si>
  <si>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</si>
  <si>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</si>
  <si>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</si>
  <si>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</si>
  <si>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</si>
  <si>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</si>
  <si>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</si>
  <si>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</si>
  <si>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</si>
  <si>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</si>
  <si>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</si>
  <si>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</si>
  <si>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</si>
  <si>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</si>
  <si>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</si>
  <si>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</si>
  <si>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</si>
  <si>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</si>
  <si>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</si>
  <si>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</si>
  <si>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</si>
  <si>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</si>
  <si>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</si>
  <si>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</si>
  <si>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</si>
  <si>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</si>
  <si>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</si>
  <si>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</si>
  <si>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</si>
  <si>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</si>
  <si>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</si>
  <si>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</si>
  <si>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</si>
  <si>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</si>
  <si>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</si>
  <si>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</si>
  <si>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</si>
  <si>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</si>
  <si>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</si>
  <si>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</si>
  <si>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</si>
  <si>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</si>
  <si>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</si>
  <si>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</si>
  <si>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</si>
  <si>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</si>
  <si>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</si>
  <si>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</si>
  <si>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</si>
  <si>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</si>
  <si>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</si>
  <si>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</si>
  <si>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</si>
  <si>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</si>
  <si>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</si>
  <si>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</si>
  <si>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</si>
  <si>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</si>
  <si>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</si>
  <si>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</si>
  <si>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</si>
  <si>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</si>
  <si>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</si>
  <si>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</si>
  <si>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</si>
  <si>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</si>
  <si>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</si>
  <si>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</si>
  <si>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</si>
  <si>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</si>
  <si>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</si>
  <si>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</si>
  <si>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</si>
  <si>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</si>
  <si>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</si>
  <si>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</si>
  <si>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</si>
  <si>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</si>
  <si>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</si>
  <si>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</si>
  <si>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</si>
  <si>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</si>
  <si>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</si>
  <si>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</si>
  <si>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</si>
  <si>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</si>
  <si>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</si>
  <si>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</si>
  <si>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</si>
  <si>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</si>
  <si>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</si>
  <si>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</si>
  <si>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</si>
  <si>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</si>
  <si>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</si>
  <si>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</si>
  <si>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</si>
  <si>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</si>
  <si>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</si>
  <si>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</si>
  <si>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</si>
  <si>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</si>
  <si>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</si>
  <si>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</si>
  <si>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</si>
  <si>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</si>
  <si>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</si>
  <si>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</si>
  <si>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</si>
  <si>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</si>
  <si>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</si>
  <si>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</si>
  <si>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</si>
  <si>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</si>
  <si>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</si>
  <si>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</si>
  <si>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</si>
  <si>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</si>
  <si>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</si>
  <si>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</si>
  <si>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</si>
  <si>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</si>
  <si>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</si>
  <si>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</si>
  <si>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</si>
  <si>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</si>
  <si>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</si>
  <si>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</si>
  <si>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</si>
  <si>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</si>
  <si>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</si>
  <si>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</si>
  <si>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</si>
  <si>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</si>
  <si>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</si>
  <si>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</si>
  <si>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</si>
  <si>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</si>
  <si>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</si>
  <si>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</si>
  <si>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</si>
  <si>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</si>
  <si>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</si>
  <si>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</si>
  <si>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</si>
  <si>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</si>
  <si>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</si>
  <si>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</si>
  <si>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</si>
  <si>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</si>
  <si>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</si>
  <si>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</si>
  <si>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</si>
  <si>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</si>
  <si>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</si>
  <si>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</si>
  <si>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</si>
  <si>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</si>
  <si>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</si>
  <si>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</si>
  <si>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</si>
  <si>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</si>
  <si>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</si>
  <si>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</si>
  <si>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</si>
  <si>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</si>
  <si>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</si>
  <si>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</si>
  <si>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</si>
  <si>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</si>
  <si>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</si>
  <si>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</si>
  <si>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</si>
  <si>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</si>
  <si>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</si>
  <si>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</si>
  <si>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</si>
  <si>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</si>
  <si>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</si>
  <si>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</si>
  <si>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</si>
  <si>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</si>
  <si>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</si>
  <si>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</si>
  <si>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</si>
  <si>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</si>
  <si>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</si>
  <si>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</si>
  <si>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</si>
  <si>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</si>
  <si>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</si>
  <si>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</si>
  <si>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</si>
  <si>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</si>
  <si>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</si>
  <si>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</si>
  <si>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</si>
  <si>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</si>
  <si>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</si>
  <si>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</si>
  <si>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</si>
  <si>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</si>
  <si>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</si>
  <si>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</si>
  <si>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</si>
  <si>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</si>
  <si>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</si>
  <si>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</si>
  <si>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</si>
  <si>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</si>
  <si>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</si>
  <si>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</si>
  <si>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</si>
  <si>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</si>
  <si>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</si>
  <si>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</si>
  <si>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</si>
  <si>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</si>
  <si>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</si>
  <si>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</si>
  <si>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</si>
  <si>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</si>
  <si>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</si>
  <si>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</si>
  <si>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</si>
  <si>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</si>
  <si>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</si>
  <si>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</si>
  <si>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</si>
  <si>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</si>
  <si>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</si>
  <si>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</si>
  <si>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</si>
  <si>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</si>
  <si>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</si>
  <si>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</si>
  <si>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</si>
  <si>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</si>
  <si>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</si>
  <si>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</si>
  <si>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</si>
  <si>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</si>
  <si>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</si>
  <si>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</si>
  <si>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</si>
  <si>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</si>
  <si>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</si>
  <si>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</si>
  <si>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</si>
  <si>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</si>
  <si>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</si>
  <si>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</si>
  <si>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</si>
  <si>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</si>
  <si>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</si>
  <si>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</si>
  <si>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</si>
  <si>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</si>
  <si>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</si>
  <si>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</si>
  <si>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</si>
  <si>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</si>
  <si>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</si>
  <si>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</si>
  <si>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</si>
  <si>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</si>
  <si>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</si>
  <si>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</si>
  <si>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</si>
  <si>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</si>
  <si>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</si>
  <si>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</si>
  <si>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</si>
  <si>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</si>
  <si>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</si>
  <si>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</si>
  <si>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</si>
  <si>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</si>
  <si>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</si>
  <si>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</si>
  <si>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</si>
  <si>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</si>
  <si>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</si>
  <si>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</si>
  <si>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</si>
  <si>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</si>
  <si>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</si>
  <si>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</si>
  <si>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</si>
  <si>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</si>
  <si>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</si>
  <si>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</si>
  <si>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</si>
  <si>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</si>
  <si>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</si>
  <si>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</si>
  <si>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</si>
  <si>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</si>
  <si>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</si>
  <si>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</si>
  <si>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</si>
  <si>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</si>
  <si>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</si>
  <si>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</si>
  <si>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</si>
  <si>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</si>
  <si>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</si>
  <si>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</si>
  <si>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</si>
  <si>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</si>
  <si>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</si>
  <si>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</si>
  <si>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</si>
  <si>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</si>
  <si>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</si>
  <si>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</si>
  <si>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</si>
  <si>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</si>
  <si>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</si>
  <si>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</si>
  <si>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</si>
  <si>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</si>
  <si>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</si>
  <si>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</si>
  <si>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</si>
  <si>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</si>
  <si>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</si>
  <si>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</si>
  <si>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</si>
  <si>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</si>
  <si>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</si>
  <si>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</si>
  <si>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</si>
  <si>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</si>
  <si>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</si>
  <si>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</si>
  <si>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</si>
  <si>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</si>
  <si>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</si>
  <si>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</si>
  <si>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</si>
  <si>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</si>
  <si>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</si>
  <si>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</si>
  <si>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</si>
  <si>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</si>
  <si>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</si>
  <si>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</si>
  <si>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</si>
  <si>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</si>
  <si>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</si>
  <si>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</si>
  <si>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</si>
  <si>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</si>
  <si>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</si>
  <si>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</si>
  <si>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</si>
  <si>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</si>
  <si>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</si>
  <si>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</si>
  <si>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</si>
  <si>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</si>
  <si>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</si>
  <si>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</si>
  <si>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</si>
  <si>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</si>
  <si>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</si>
  <si>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</si>
  <si>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</si>
  <si>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</si>
  <si>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</si>
  <si>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</si>
  <si>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</si>
  <si>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</si>
  <si>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</si>
  <si>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</si>
  <si>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</si>
  <si>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</si>
  <si>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</si>
  <si>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</si>
  <si>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</si>
  <si>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</si>
  <si>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</si>
  <si>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</si>
  <si>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</si>
  <si>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</si>
  <si>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</si>
  <si>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</si>
  <si>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</si>
  <si>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</si>
  <si>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</si>
  <si>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</si>
  <si>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</si>
  <si>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</si>
  <si>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</si>
  <si>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</si>
  <si>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</si>
  <si>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</si>
  <si>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</si>
  <si>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</si>
  <si>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</si>
  <si>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</si>
  <si>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</si>
  <si>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</si>
  <si>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</si>
  <si>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</si>
  <si>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</si>
  <si>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</si>
  <si>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</si>
  <si>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</si>
  <si>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</si>
  <si>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</si>
  <si>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</si>
  <si>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</si>
  <si>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</si>
  <si>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</si>
  <si>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</si>
  <si>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</si>
  <si>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</si>
  <si>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</si>
  <si>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</si>
  <si>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</si>
  <si>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</si>
  <si>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</si>
  <si>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</si>
  <si>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</si>
  <si>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</si>
  <si>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</si>
  <si>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</si>
  <si>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</si>
  <si>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</si>
  <si>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</si>
  <si>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</si>
  <si>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</si>
  <si>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</si>
  <si>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</si>
  <si>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</si>
  <si>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</si>
  <si>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</si>
  <si>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</si>
  <si>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</si>
  <si>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</si>
  <si>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</si>
  <si>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</si>
  <si>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</si>
  <si>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</si>
  <si>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</si>
  <si>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</si>
  <si>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</si>
  <si>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</si>
  <si>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</si>
  <si>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</si>
  <si>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</si>
  <si>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</si>
  <si>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</si>
  <si>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</si>
  <si>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</si>
  <si>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</si>
  <si>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</si>
  <si>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</si>
  <si>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</si>
  <si>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</si>
  <si>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</si>
  <si>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</si>
  <si>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</si>
  <si>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</si>
  <si>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</si>
  <si>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</si>
  <si>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</si>
  <si>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</si>
  <si>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</si>
  <si>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</si>
  <si>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</si>
  <si>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</si>
  <si>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</si>
  <si>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</si>
  <si>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</si>
  <si>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</si>
  <si>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</si>
  <si>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</si>
  <si>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</si>
  <si>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</si>
  <si>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</si>
  <si>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</si>
  <si>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</si>
  <si>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</si>
  <si>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</si>
  <si>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</si>
  <si>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</si>
  <si>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</si>
  <si>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</si>
  <si>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</si>
  <si>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</si>
  <si>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</si>
  <si>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</si>
  <si>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</si>
  <si>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</si>
  <si>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</si>
  <si>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</si>
  <si>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</si>
  <si>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</si>
  <si>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</si>
  <si>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</si>
  <si>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</si>
  <si>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</si>
  <si>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</si>
  <si>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</si>
  <si>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</si>
  <si>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</si>
  <si>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</si>
  <si>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</si>
  <si>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</si>
  <si>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</si>
  <si>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</si>
  <si>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</si>
  <si>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</si>
  <si>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</si>
  <si>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</si>
  <si>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</si>
  <si>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</si>
  <si>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</si>
  <si>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</si>
  <si>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</si>
  <si>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</si>
  <si>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</si>
  <si>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</si>
  <si>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</si>
  <si>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</si>
  <si>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</si>
  <si>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</si>
  <si>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</si>
  <si>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</si>
  <si>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</si>
  <si>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</si>
  <si>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</si>
  <si>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</si>
  <si>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</si>
  <si>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</si>
  <si>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</si>
  <si>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</si>
  <si>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</si>
  <si>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</si>
  <si>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</si>
  <si>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</si>
  <si>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</si>
  <si>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</si>
  <si>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</si>
  <si>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</si>
  <si>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</si>
  <si>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</si>
  <si>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</si>
  <si>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</si>
  <si>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</si>
  <si>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</si>
  <si>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</si>
  <si>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</si>
  <si>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</si>
  <si>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</si>
  <si>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</si>
  <si>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</si>
  <si>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</si>
  <si>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</si>
  <si>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</si>
  <si>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</si>
  <si>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</si>
  <si>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</si>
  <si>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</si>
  <si>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</si>
  <si>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</si>
  <si>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</si>
  <si>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</si>
  <si>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</si>
  <si>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</si>
  <si>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</si>
  <si>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</si>
  <si>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</si>
  <si>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</si>
  <si>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</si>
  <si>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</si>
  <si>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</si>
  <si>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</si>
  <si>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</si>
  <si>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</si>
  <si>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</si>
  <si>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</si>
  <si>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</si>
  <si>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</si>
  <si>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</si>
  <si>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</si>
  <si>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</si>
  <si>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</si>
  <si>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</si>
  <si>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</si>
  <si>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</si>
  <si>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</si>
  <si>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</si>
  <si>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</si>
  <si>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</si>
  <si>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</si>
  <si>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</si>
  <si>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</si>
  <si>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</si>
  <si>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</si>
  <si>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</si>
  <si>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</si>
  <si>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</si>
  <si>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</si>
  <si>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</si>
  <si>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</si>
  <si>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</si>
  <si>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</si>
  <si>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</si>
  <si>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</si>
  <si>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</si>
  <si>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</si>
  <si>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</si>
  <si>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</si>
  <si>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</si>
  <si>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</si>
  <si>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</si>
  <si>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</si>
  <si>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</si>
  <si>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</si>
  <si>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</si>
  <si>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</si>
  <si>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</si>
  <si>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</si>
  <si>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</si>
  <si>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</si>
  <si>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</si>
  <si>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</si>
  <si>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</si>
  <si>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</si>
  <si>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</si>
  <si>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</si>
  <si>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</si>
  <si>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</si>
  <si>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</si>
  <si>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</si>
  <si>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</si>
  <si>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</si>
  <si>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</si>
  <si>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</si>
  <si>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</si>
  <si>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</si>
  <si>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</si>
  <si>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</si>
  <si>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</si>
  <si>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</si>
  <si>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</si>
  <si>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</si>
  <si>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</si>
  <si>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</si>
  <si>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</si>
  <si>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</si>
  <si>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</si>
  <si>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</si>
  <si>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</si>
  <si>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</si>
  <si>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</si>
  <si>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</si>
  <si>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</si>
  <si>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</si>
  <si>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</si>
  <si>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</si>
  <si>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</si>
  <si>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</si>
  <si>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</si>
  <si>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</si>
  <si>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</si>
  <si>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</si>
  <si>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</si>
  <si>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</si>
  <si>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</si>
  <si>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</si>
  <si>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</si>
  <si>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</si>
  <si>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</si>
  <si>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</si>
  <si>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</si>
  <si>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</si>
  <si>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</si>
  <si>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</si>
  <si>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</si>
  <si>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</si>
  <si>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</si>
  <si>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</si>
  <si>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</si>
  <si>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</si>
  <si>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</si>
  <si>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</si>
  <si>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</si>
  <si>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</si>
  <si>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</si>
  <si>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</si>
  <si>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</si>
  <si>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</si>
  <si>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</si>
  <si>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</si>
  <si>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</si>
  <si>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</si>
  <si>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</si>
  <si>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</si>
  <si>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</si>
  <si>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</si>
  <si>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</si>
  <si>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</si>
  <si>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</si>
  <si>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</si>
  <si>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</si>
  <si>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</si>
  <si>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</si>
  <si>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</si>
  <si>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</si>
  <si>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</si>
  <si>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</si>
  <si>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</si>
  <si>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</si>
  <si>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</si>
  <si>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</si>
  <si>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</si>
  <si>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</si>
  <si>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</si>
  <si>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</si>
  <si>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</si>
  <si>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</si>
  <si>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</si>
  <si>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</si>
  <si>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</si>
  <si>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</si>
  <si>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</si>
  <si>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</si>
  <si>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</si>
  <si>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</si>
  <si>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</si>
  <si>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</si>
  <si>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</si>
  <si>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</si>
  <si>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</si>
  <si>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</si>
  <si>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</si>
  <si>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</si>
  <si>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</si>
  <si>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</si>
  <si>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</si>
  <si>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</si>
  <si>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</si>
  <si>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</si>
  <si>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</si>
  <si>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</si>
  <si>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</si>
  <si>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</si>
  <si>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</si>
  <si>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</si>
  <si>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</si>
  <si>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</si>
  <si>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</si>
  <si>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</si>
  <si>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</si>
  <si>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</si>
  <si>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</si>
  <si>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</si>
  <si>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</si>
  <si>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</si>
  <si>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</si>
  <si>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</si>
  <si>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</si>
  <si>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</si>
  <si>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</si>
  <si>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</si>
  <si>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</si>
  <si>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</si>
  <si>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</si>
  <si>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</si>
  <si>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</si>
  <si>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</si>
  <si>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</si>
  <si>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</si>
  <si>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</si>
  <si>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</si>
  <si>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</si>
  <si>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</si>
  <si>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</si>
  <si>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</si>
  <si>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</si>
  <si>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</si>
  <si>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</si>
  <si>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</si>
  <si>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</si>
  <si>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</si>
  <si>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</si>
  <si>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</si>
  <si>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</si>
  <si>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</si>
  <si>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</si>
  <si>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</si>
  <si>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</si>
  <si>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</si>
  <si>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</si>
  <si>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</si>
  <si>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</si>
  <si>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</si>
  <si>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</si>
  <si>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</si>
  <si>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</si>
  <si>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</si>
  <si>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</si>
  <si>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</si>
  <si>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</si>
  <si>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</si>
  <si>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</si>
  <si>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</si>
  <si>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</si>
  <si>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</si>
  <si>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</si>
  <si>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</si>
  <si>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</si>
  <si>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</si>
  <si>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</si>
  <si>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</si>
  <si>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</si>
  <si>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</si>
  <si>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</si>
  <si>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</si>
  <si>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</si>
  <si>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</si>
  <si>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</si>
  <si>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</si>
  <si>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</si>
  <si>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</si>
  <si>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</si>
  <si>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</si>
  <si>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</si>
  <si>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</si>
  <si>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</si>
  <si>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</si>
  <si>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</si>
  <si>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</si>
  <si>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</si>
  <si>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</si>
  <si>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</si>
  <si>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</si>
  <si>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</si>
  <si>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</si>
  <si>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</si>
  <si>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</si>
  <si>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</si>
  <si>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</si>
  <si>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</si>
  <si>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</si>
  <si>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</si>
  <si>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</si>
  <si>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</si>
  <si>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</si>
  <si>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</si>
  <si>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</si>
  <si>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</si>
  <si>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</si>
  <si>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</si>
  <si>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</si>
  <si>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</si>
  <si>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</si>
  <si>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</si>
  <si>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</si>
  <si>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</si>
  <si>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</si>
  <si>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</si>
  <si>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</si>
  <si>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</si>
  <si>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</si>
  <si>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</si>
  <si>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</si>
  <si>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</si>
  <si>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</si>
  <si>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</si>
  <si>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</si>
  <si>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</si>
  <si>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</si>
  <si>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</si>
  <si>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</si>
  <si>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</si>
  <si>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</si>
  <si>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</si>
  <si>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</si>
  <si>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</si>
  <si>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</si>
  <si>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</si>
  <si>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</si>
  <si>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</si>
  <si>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</si>
  <si>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</si>
  <si>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</si>
  <si>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</si>
  <si>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</si>
  <si>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</si>
  <si>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</si>
  <si>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</si>
  <si>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</si>
  <si>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</si>
  <si>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</si>
  <si>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</si>
  <si>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</si>
  <si>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</si>
  <si>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</si>
  <si>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</si>
  <si>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</si>
  <si>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</si>
  <si>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</si>
  <si>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</si>
  <si>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</si>
  <si>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</si>
  <si>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</si>
  <si>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</si>
  <si>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</si>
  <si>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</si>
  <si>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</si>
  <si>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</si>
  <si>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</si>
  <si>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</si>
  <si>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</si>
  <si>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</si>
  <si>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</si>
  <si>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</si>
  <si>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</si>
  <si>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</si>
  <si>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</si>
  <si>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</si>
  <si>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</si>
  <si>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</si>
  <si>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</si>
  <si>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</si>
  <si>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</si>
  <si>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</si>
  <si>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</si>
  <si>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</si>
  <si>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</si>
  <si>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</si>
  <si>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</si>
  <si>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</si>
  <si>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</si>
  <si>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</si>
  <si>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</si>
  <si>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</si>
  <si>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</si>
  <si>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</si>
  <si>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</si>
  <si>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</si>
  <si>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</si>
  <si>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</si>
  <si>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</si>
  <si>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</si>
  <si>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</si>
  <si>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</si>
  <si>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</si>
  <si>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</si>
  <si>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</si>
  <si>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</si>
  <si>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</si>
  <si>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</si>
  <si>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</si>
  <si>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</si>
  <si>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</si>
  <si>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</si>
  <si>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</si>
  <si>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</si>
  <si>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</si>
  <si>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</si>
  <si>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</si>
  <si>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</si>
  <si>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</si>
  <si>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</si>
  <si>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</si>
  <si>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</si>
  <si>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</si>
  <si>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</si>
  <si>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</si>
  <si>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</si>
  <si>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</si>
  <si>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</si>
  <si>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</si>
  <si>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</si>
  <si>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</si>
  <si>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</si>
  <si>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</si>
  <si>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</si>
  <si>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</si>
  <si>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</si>
  <si>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</si>
  <si>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</si>
  <si>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</si>
  <si>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</si>
  <si>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</si>
  <si>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</si>
  <si>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</si>
  <si>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</si>
  <si>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</si>
  <si>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</si>
  <si>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</si>
  <si>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</si>
  <si>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</si>
  <si>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</si>
  <si>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</si>
  <si>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</si>
  <si>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</si>
  <si>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</si>
  <si>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</si>
  <si>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</si>
  <si>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</si>
  <si>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</si>
  <si>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</si>
  <si>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</si>
  <si>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</si>
  <si>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</si>
  <si>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</si>
  <si>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</si>
  <si>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</si>
  <si>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</si>
  <si>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</si>
  <si>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</si>
  <si>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</si>
  <si>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</si>
  <si>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</si>
  <si>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</si>
  <si>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</si>
  <si>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</si>
  <si>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</si>
  <si>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</si>
  <si>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</si>
  <si>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</si>
  <si>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</si>
  <si>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</si>
  <si>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</si>
  <si>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</si>
  <si>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</si>
  <si>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</si>
  <si>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</si>
  <si>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</si>
  <si>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</si>
  <si>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</si>
  <si>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</si>
  <si>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</si>
  <si>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</si>
  <si>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</si>
  <si>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</si>
  <si>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</si>
  <si>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</si>
  <si>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</si>
  <si>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</si>
  <si>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</si>
  <si>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</si>
  <si>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</si>
  <si>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</si>
  <si>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</si>
  <si>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</si>
  <si>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</si>
  <si>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</si>
  <si>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</si>
  <si>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</si>
  <si>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</si>
  <si>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</si>
  <si>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</si>
  <si>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</si>
  <si>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</si>
  <si>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</si>
  <si>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</si>
  <si>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</si>
  <si>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</si>
  <si>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</si>
  <si>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</si>
  <si>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</si>
  <si>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</si>
  <si>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</si>
  <si>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</si>
  <si>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</si>
  <si>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</si>
  <si>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</si>
  <si>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</si>
  <si>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</si>
  <si>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</si>
  <si>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</si>
  <si>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</si>
  <si>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</si>
  <si>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</si>
  <si>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</si>
  <si>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</si>
  <si>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</si>
  <si>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</si>
  <si>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</si>
  <si>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</si>
  <si>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</si>
  <si>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</si>
  <si>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</si>
  <si>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</si>
  <si>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</si>
  <si>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</si>
  <si>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</si>
  <si>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</si>
  <si>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</si>
  <si>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</si>
  <si>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</si>
  <si>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</si>
  <si>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</si>
  <si>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</si>
  <si>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</si>
  <si>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</si>
  <si>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</si>
  <si>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</si>
  <si>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</si>
  <si>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</si>
  <si>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</si>
  <si>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</si>
  <si>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</si>
  <si>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</si>
  <si>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</si>
  <si>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</si>
  <si>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</si>
  <si>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</si>
  <si>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</si>
  <si>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</si>
  <si>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</si>
  <si>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</si>
  <si>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</si>
  <si>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</si>
  <si>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</si>
  <si>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</si>
  <si>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</si>
  <si>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</si>
  <si>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</si>
  <si>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</si>
  <si>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</si>
  <si>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</si>
  <si>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</si>
  <si>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</si>
  <si>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</si>
  <si>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</si>
  <si>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</si>
  <si>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</si>
  <si>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</si>
  <si>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</si>
  <si>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</si>
  <si>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</si>
  <si>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</si>
  <si>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</si>
  <si>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</si>
  <si>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</si>
  <si>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</si>
  <si>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</si>
  <si>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</si>
  <si>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</si>
  <si>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</si>
  <si>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</si>
  <si>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</si>
  <si>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</si>
  <si>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</si>
  <si>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</si>
  <si>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</si>
  <si>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</si>
  <si>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</si>
  <si>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</si>
  <si>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</si>
  <si>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</si>
  <si>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</si>
  <si>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</si>
  <si>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</si>
  <si>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</si>
  <si>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</si>
  <si>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</si>
  <si>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</si>
  <si>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</si>
  <si>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</si>
  <si>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</si>
  <si>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</si>
  <si>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</si>
  <si>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</si>
  <si>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</si>
  <si>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</si>
  <si>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</si>
  <si>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</si>
  <si>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</si>
  <si>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</si>
  <si>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</si>
  <si>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</si>
  <si>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</si>
  <si>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</si>
  <si>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</si>
  <si>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</si>
  <si>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</si>
  <si>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</si>
  <si>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</si>
  <si>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</si>
  <si>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</si>
  <si>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</si>
  <si>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</si>
  <si>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</si>
  <si>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</si>
  <si>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</si>
  <si>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</si>
  <si>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</si>
  <si>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</si>
  <si>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</si>
  <si>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</si>
  <si>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</si>
  <si>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</si>
  <si>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</si>
  <si>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</si>
  <si>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</si>
  <si>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</si>
  <si>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</si>
  <si>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</si>
  <si>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</si>
  <si>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</si>
  <si>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</si>
  <si>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</si>
  <si>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</si>
  <si>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</si>
  <si>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</si>
  <si>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</si>
  <si>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</si>
  <si>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</si>
  <si>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</si>
  <si>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</si>
  <si>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</si>
  <si>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</si>
  <si>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</si>
  <si>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</si>
  <si>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</si>
  <si>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</si>
  <si>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</si>
  <si>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</si>
  <si>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</si>
  <si>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</si>
  <si>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</si>
  <si>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</si>
  <si>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</si>
  <si>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</si>
  <si>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</si>
  <si>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</si>
  <si>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</si>
  <si>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</si>
  <si>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</si>
  <si>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</si>
  <si>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</si>
  <si>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</si>
  <si>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</si>
  <si>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</si>
  <si>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</si>
  <si>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</si>
  <si>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</si>
  <si>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</si>
  <si>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</si>
  <si>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</si>
  <si>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</si>
  <si>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</si>
  <si>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</si>
  <si>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</si>
  <si>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</si>
  <si>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</si>
  <si>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</si>
  <si>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</si>
  <si>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</si>
  <si>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</si>
  <si>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</si>
  <si>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</si>
  <si>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</si>
  <si>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</si>
  <si>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</si>
  <si>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</si>
  <si>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</si>
  <si>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</si>
  <si>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</si>
  <si>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</si>
  <si>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</si>
  <si>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</si>
  <si>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</si>
  <si>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</si>
  <si>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</si>
  <si>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</si>
  <si>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</si>
  <si>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</si>
  <si>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</si>
  <si>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</si>
  <si>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</si>
  <si>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</si>
  <si>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</si>
  <si>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</si>
  <si>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</si>
  <si>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</si>
  <si>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</si>
  <si>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</si>
  <si>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</si>
  <si>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</si>
  <si>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</si>
  <si>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</si>
  <si>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</si>
  <si>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</si>
  <si>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</si>
  <si>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</si>
  <si>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</si>
  <si>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</si>
  <si>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</si>
  <si>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</si>
  <si>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</si>
  <si>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</si>
  <si>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</si>
  <si>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</si>
  <si>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</si>
  <si>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</si>
  <si>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</si>
  <si>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</si>
  <si>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</si>
  <si>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</si>
  <si>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</si>
  <si>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</si>
  <si>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</si>
  <si>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</si>
  <si>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</si>
  <si>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</si>
  <si>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</si>
  <si>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</si>
  <si>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</si>
  <si>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</si>
  <si>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</si>
  <si>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</si>
  <si>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</si>
  <si>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</si>
  <si>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</si>
  <si>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</si>
  <si>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</si>
  <si>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</si>
  <si>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</si>
  <si>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</si>
  <si>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</si>
  <si>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</si>
  <si>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</si>
  <si>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</si>
  <si>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</si>
  <si>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</si>
  <si>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</si>
  <si>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</si>
  <si>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</si>
  <si>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</si>
  <si>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</si>
  <si>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</si>
  <si>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</si>
  <si>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</si>
  <si>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</si>
  <si>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</si>
  <si>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</si>
  <si>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</si>
  <si>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</si>
  <si>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</si>
  <si>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</si>
  <si>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</si>
  <si>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</si>
  <si>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</si>
  <si>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</si>
  <si>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</si>
  <si>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</si>
  <si>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</si>
  <si>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</si>
  <si>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</si>
  <si>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</si>
  <si>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</si>
  <si>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</si>
  <si>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</si>
  <si>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</si>
  <si>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</si>
  <si>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</si>
  <si>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</si>
  <si>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</si>
  <si>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</si>
  <si>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</si>
  <si>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</si>
  <si>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</si>
  <si>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</si>
  <si>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</si>
  <si>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</si>
  <si>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</si>
  <si>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</si>
  <si>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</si>
  <si>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</si>
  <si>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</si>
  <si>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</si>
  <si>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</si>
  <si>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</si>
  <si>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</si>
  <si>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</si>
  <si>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</si>
  <si>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</si>
  <si>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</si>
  <si>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</si>
  <si>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</si>
  <si>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</si>
  <si>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</si>
  <si>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</si>
  <si>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</si>
  <si>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</si>
  <si>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</si>
  <si>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</si>
  <si>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</si>
  <si>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</si>
  <si>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</si>
  <si>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</si>
  <si>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</si>
  <si>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</si>
  <si>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</si>
  <si>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</si>
  <si>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</si>
  <si>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</si>
  <si>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</si>
  <si>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</si>
  <si>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</si>
  <si>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</si>
  <si>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</si>
  <si>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</si>
  <si>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</si>
  <si>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</si>
  <si>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</si>
  <si>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</si>
  <si>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</si>
  <si>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</si>
  <si>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</si>
  <si>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</si>
  <si>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</si>
  <si>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</si>
  <si>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</si>
  <si>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</si>
  <si>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</si>
  <si>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</si>
  <si>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</si>
  <si>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</si>
  <si>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</si>
  <si>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</si>
  <si>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</si>
  <si>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</si>
  <si>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</si>
  <si>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</si>
  <si>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</si>
  <si>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</si>
  <si>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</si>
  <si>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</si>
  <si>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</si>
  <si>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</si>
  <si>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</si>
  <si>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</si>
  <si>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</si>
  <si>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</si>
  <si>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</si>
  <si>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</si>
  <si>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</si>
  <si>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</si>
  <si>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</si>
  <si>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</si>
  <si>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</si>
  <si>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</si>
  <si>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</si>
  <si>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</si>
  <si>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</si>
  <si>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</si>
  <si>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</si>
  <si>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</si>
  <si>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</si>
  <si>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</si>
  <si>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</si>
  <si>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</si>
  <si>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</si>
  <si>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</si>
  <si>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</si>
  <si>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</si>
  <si>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</si>
  <si>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</si>
  <si>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</si>
  <si>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</si>
  <si>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</si>
  <si>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</si>
  <si>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</si>
  <si>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</si>
  <si>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</si>
  <si>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</si>
  <si>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</si>
  <si>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</si>
  <si>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</si>
  <si>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</si>
  <si>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</si>
  <si>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</si>
  <si>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</si>
  <si>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</si>
  <si>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</si>
  <si>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</si>
  <si>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</si>
  <si>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</si>
  <si>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</si>
  <si>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</si>
  <si>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</si>
  <si>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</si>
  <si>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</si>
  <si>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</si>
  <si>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</si>
  <si>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</si>
  <si>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</si>
  <si>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</si>
  <si>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</si>
  <si>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</si>
  <si>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</si>
  <si>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</si>
  <si>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</si>
  <si>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</si>
  <si>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</si>
  <si>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</si>
  <si>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</si>
  <si>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</si>
  <si>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</si>
  <si>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</si>
  <si>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</si>
  <si>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</si>
  <si>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</si>
  <si>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</si>
  <si>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</si>
  <si>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</si>
  <si>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</si>
  <si>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</si>
  <si>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</si>
  <si>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</si>
  <si>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</si>
  <si>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</si>
  <si>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</si>
  <si>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</si>
  <si>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</si>
  <si>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</si>
  <si>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</si>
  <si>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</si>
  <si>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</si>
  <si>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</si>
  <si>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</si>
  <si>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</si>
  <si>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</si>
  <si>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</si>
  <si>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</si>
  <si>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</si>
  <si>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</si>
  <si>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</si>
  <si>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</si>
  <si>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</si>
  <si>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</si>
  <si>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</si>
  <si>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</si>
  <si>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</si>
  <si>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</si>
  <si>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</si>
  <si>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</si>
  <si>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</si>
  <si>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</si>
  <si>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</si>
  <si>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</si>
  <si>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</si>
  <si>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</si>
  <si>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</si>
  <si>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</si>
  <si>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</si>
  <si>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</si>
  <si>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</si>
  <si>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</si>
  <si>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</si>
  <si>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</si>
  <si>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</si>
  <si>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</si>
  <si>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</si>
  <si>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</si>
  <si>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</si>
  <si>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</si>
  <si>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</si>
  <si>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</si>
  <si>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</si>
  <si>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</si>
  <si>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</si>
  <si>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</si>
  <si>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</si>
  <si>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</si>
  <si>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</si>
  <si>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</si>
  <si>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</si>
  <si>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</si>
  <si>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</si>
  <si>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</si>
  <si>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</si>
  <si>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</si>
  <si>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</si>
  <si>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</si>
  <si>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</si>
  <si>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</si>
  <si>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</si>
  <si>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</si>
  <si>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</si>
  <si>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</si>
  <si>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</si>
  <si>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</si>
  <si>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</si>
  <si>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</si>
  <si>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</si>
  <si>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</si>
  <si>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</si>
  <si>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</si>
  <si>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</si>
  <si>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</si>
  <si>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</si>
  <si>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</si>
  <si>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</si>
  <si>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</si>
  <si>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</si>
  <si>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</si>
  <si>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</si>
  <si>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</si>
  <si>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</si>
  <si>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</si>
  <si>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</si>
  <si>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</si>
  <si>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</si>
  <si>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</si>
  <si>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</si>
  <si>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</si>
  <si>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</si>
  <si>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</si>
  <si>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</si>
  <si>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</si>
  <si>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</si>
  <si>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</si>
  <si>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</si>
  <si>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</si>
  <si>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</si>
  <si>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</si>
  <si>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</si>
  <si>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</si>
  <si>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</si>
  <si>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</si>
  <si>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</si>
  <si>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</si>
  <si>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</si>
  <si>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</si>
  <si>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</si>
  <si>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</si>
  <si>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</si>
  <si>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</si>
  <si>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</si>
  <si>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</si>
  <si>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</si>
  <si>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</si>
  <si>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</si>
  <si>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</si>
  <si>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</si>
  <si>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</si>
  <si>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</si>
  <si>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</si>
  <si>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</si>
  <si>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</si>
  <si>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</si>
  <si>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</si>
  <si>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</si>
  <si>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</si>
  <si>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</si>
  <si>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</si>
  <si>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</si>
  <si>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</si>
  <si>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</si>
  <si>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</si>
  <si>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</si>
  <si>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</si>
  <si>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</si>
  <si>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</si>
  <si>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</si>
  <si>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</si>
  <si>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</si>
  <si>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</si>
  <si>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</si>
  <si>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</si>
  <si>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</si>
  <si>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</si>
  <si>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</si>
  <si>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</si>
  <si>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</si>
  <si>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</si>
  <si>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</si>
  <si>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</si>
  <si>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</si>
  <si>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</si>
  <si>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</si>
  <si>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</si>
  <si>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</si>
  <si>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</si>
  <si>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</si>
  <si>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</si>
  <si>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</si>
  <si>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</si>
  <si>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</si>
  <si>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</si>
  <si>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</si>
  <si>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</si>
  <si>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</si>
  <si>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</si>
  <si>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</si>
  <si>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</si>
  <si>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</si>
  <si>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</si>
  <si>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</si>
  <si>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</si>
  <si>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</si>
  <si>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</si>
  <si>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</si>
  <si>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</si>
  <si>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</si>
  <si>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</si>
  <si>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</si>
  <si>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</si>
  <si>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</si>
  <si>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</si>
  <si>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</si>
  <si>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</si>
  <si>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</si>
  <si>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</si>
  <si>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</si>
  <si>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</si>
  <si>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</si>
  <si>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</si>
  <si>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</si>
  <si>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</si>
  <si>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</si>
  <si>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</si>
  <si>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</si>
  <si>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</si>
  <si>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</si>
  <si>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</si>
  <si>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</si>
  <si>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</si>
  <si>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</si>
  <si>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</si>
  <si>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</si>
  <si>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</si>
  <si>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</si>
  <si>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</si>
  <si>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</si>
  <si>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</si>
  <si>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</si>
  <si>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</si>
  <si>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</si>
  <si>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</si>
  <si>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</si>
  <si>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</si>
  <si>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</si>
  <si>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</si>
  <si>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</si>
  <si>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</si>
  <si>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</si>
  <si>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</si>
  <si>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</si>
  <si>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</si>
  <si>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</si>
  <si>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</si>
  <si>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</si>
  <si>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</si>
  <si>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</si>
  <si>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</si>
  <si>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</si>
  <si>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</si>
  <si>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</si>
  <si>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</si>
  <si>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</si>
  <si>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</si>
  <si>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</si>
  <si>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</si>
  <si>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</si>
  <si>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</si>
  <si>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</si>
  <si>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</si>
  <si>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</si>
  <si>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</si>
  <si>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</si>
  <si>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</si>
  <si>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</si>
  <si>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</si>
  <si>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</si>
  <si>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</si>
  <si>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</si>
  <si>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</si>
  <si>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</si>
  <si>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</si>
  <si>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</si>
  <si>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</si>
  <si>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</si>
  <si>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</si>
  <si>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</si>
  <si>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</si>
  <si>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</si>
  <si>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</si>
  <si>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</si>
  <si>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</si>
  <si>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</si>
  <si>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</si>
  <si>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</si>
  <si>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</si>
  <si>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</si>
  <si>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</si>
  <si>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</si>
  <si>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</si>
  <si>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</si>
  <si>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</si>
  <si>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</si>
  <si>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</si>
  <si>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</si>
  <si>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</si>
  <si>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</si>
  <si>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</si>
  <si>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</si>
  <si>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</si>
  <si>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</si>
  <si>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</si>
  <si>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</si>
  <si>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</si>
  <si>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</si>
  <si>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</si>
  <si>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</si>
  <si>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</si>
  <si>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</si>
  <si>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</si>
  <si>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</si>
  <si>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</si>
  <si>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</si>
  <si>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</si>
  <si>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</si>
  <si>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</si>
  <si>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</si>
  <si>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</si>
  <si>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</si>
  <si>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</si>
  <si>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</si>
  <si>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</si>
  <si>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</si>
  <si>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</si>
  <si>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</si>
  <si>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</si>
  <si>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</si>
  <si>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</si>
  <si>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</si>
  <si>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</si>
  <si>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</si>
  <si>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</si>
  <si>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</si>
  <si>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</si>
  <si>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</si>
  <si>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</si>
  <si>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</si>
  <si>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</si>
  <si>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</si>
  <si>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</si>
  <si>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</si>
  <si>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</si>
  <si>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</si>
  <si>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</si>
  <si>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</si>
  <si>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</si>
  <si>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</si>
  <si>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</si>
  <si>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</si>
  <si>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</si>
  <si>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</si>
  <si>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</si>
  <si>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</si>
  <si>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</si>
  <si>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</si>
  <si>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</si>
  <si>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</si>
  <si>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</si>
  <si>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</si>
  <si>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</si>
  <si>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</si>
  <si>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</si>
  <si>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</si>
  <si>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</si>
  <si>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</si>
  <si>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</si>
  <si>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</si>
  <si>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</si>
  <si>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</si>
  <si>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</si>
  <si>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</si>
  <si>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</si>
  <si>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</si>
  <si>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</si>
  <si>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</si>
  <si>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</si>
  <si>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</si>
  <si>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</si>
  <si>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</si>
  <si>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</si>
  <si>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</si>
  <si>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</si>
  <si>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</si>
  <si>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</si>
  <si>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</si>
  <si>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</si>
  <si>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</si>
  <si>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</si>
  <si>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</si>
  <si>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</si>
  <si>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</si>
  <si>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</si>
  <si>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</si>
  <si>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</si>
  <si>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</si>
  <si>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</si>
  <si>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</si>
  <si>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</si>
  <si>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</si>
  <si>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</si>
  <si>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</si>
  <si>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</si>
  <si>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</si>
  <si>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</si>
  <si>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</si>
  <si>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</si>
  <si>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</si>
  <si>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</si>
  <si>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</si>
  <si>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</si>
  <si>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</si>
  <si>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</si>
  <si>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</si>
  <si>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</si>
  <si>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</si>
  <si>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</si>
  <si>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</si>
  <si>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</si>
  <si>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</si>
  <si>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</si>
  <si>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</si>
  <si>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</si>
  <si>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</si>
  <si>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</si>
  <si>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</si>
  <si>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</si>
  <si>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</si>
  <si>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</si>
  <si>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</si>
  <si>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</si>
  <si>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</si>
  <si>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</si>
  <si>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</si>
  <si>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</si>
  <si>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</si>
  <si>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</si>
  <si>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</si>
  <si>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</si>
  <si>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</si>
  <si>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</si>
  <si>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</si>
  <si>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</si>
  <si>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</si>
  <si>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</si>
  <si>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</si>
  <si>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</si>
  <si>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</si>
  <si>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</si>
  <si>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</si>
  <si>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</si>
  <si>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</si>
  <si>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</si>
  <si>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</si>
  <si>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</si>
  <si>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</si>
  <si>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</si>
  <si>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</si>
  <si>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</si>
  <si>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</si>
  <si>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</si>
  <si>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</si>
  <si>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</si>
  <si>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</si>
  <si>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</si>
  <si>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</si>
  <si>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</si>
  <si>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</si>
  <si>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</si>
  <si>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</si>
  <si>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</si>
  <si>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</si>
  <si>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</si>
  <si>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</si>
  <si>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</si>
  <si>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</si>
  <si>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</si>
  <si>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</si>
  <si>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</si>
  <si>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</si>
  <si>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</si>
  <si>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</si>
  <si>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</si>
  <si>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</si>
  <si>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</si>
  <si>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</si>
  <si>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</si>
  <si>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</si>
  <si>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</si>
  <si>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</si>
  <si>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</si>
  <si>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</si>
  <si>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</si>
  <si>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</si>
  <si>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</si>
  <si>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</si>
  <si>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</si>
  <si>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</si>
  <si>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</si>
  <si>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</si>
  <si>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</si>
  <si>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</si>
  <si>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</si>
  <si>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</si>
  <si>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</si>
  <si>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</si>
  <si>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</si>
  <si>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</si>
  <si>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</si>
  <si>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</si>
  <si>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</si>
  <si>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</si>
  <si>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</si>
  <si>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</si>
  <si>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</si>
  <si>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</si>
  <si>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</si>
  <si>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</si>
  <si>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</si>
  <si>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</si>
  <si>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</si>
  <si>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</si>
  <si>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</si>
  <si>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</si>
  <si>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</si>
  <si>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</si>
  <si>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</si>
  <si>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</si>
  <si>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</si>
  <si>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</si>
  <si>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</si>
  <si>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</si>
  <si>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</si>
  <si>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</si>
  <si>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</si>
  <si>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</si>
  <si>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</si>
  <si>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</si>
  <si>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</si>
  <si>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</si>
  <si>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</si>
  <si>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</si>
  <si>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</si>
  <si>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</si>
  <si>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</si>
  <si>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</si>
  <si>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</si>
  <si>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</si>
  <si>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</si>
  <si>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</si>
  <si>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</si>
  <si>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</si>
  <si>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</si>
  <si>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</si>
  <si>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</si>
  <si>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</si>
  <si>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</si>
  <si>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</si>
  <si>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</si>
  <si>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</si>
  <si>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</si>
  <si>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</si>
  <si>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</si>
  <si>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</si>
  <si>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</si>
  <si>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</si>
  <si>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</si>
  <si>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</si>
  <si>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</si>
  <si>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</si>
  <si>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</si>
  <si>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</si>
  <si>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</si>
  <si>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</si>
  <si>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</si>
  <si>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</si>
  <si>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</si>
  <si>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</si>
  <si>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</si>
  <si>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</si>
  <si>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</si>
  <si>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</si>
  <si>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</si>
  <si>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</si>
  <si>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</si>
  <si>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</si>
  <si>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</si>
  <si>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</si>
  <si>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</si>
  <si>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</si>
  <si>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</si>
  <si>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</si>
  <si>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</si>
  <si>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</si>
  <si>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</si>
  <si>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</si>
  <si>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</si>
  <si>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</si>
  <si>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</si>
  <si>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</si>
  <si>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</si>
  <si>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</si>
  <si>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</si>
  <si>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</si>
  <si>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</si>
  <si>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</si>
  <si>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</si>
  <si>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</si>
  <si>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</si>
  <si>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</si>
  <si>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</si>
  <si>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</si>
  <si>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</si>
  <si>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</si>
  <si>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</si>
  <si>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</si>
  <si>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</si>
  <si>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</si>
  <si>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</si>
  <si>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</si>
  <si>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</si>
  <si>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</si>
  <si>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</si>
  <si>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</si>
  <si>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</si>
  <si>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</si>
  <si>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</si>
  <si>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</si>
  <si>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</si>
  <si>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</si>
  <si>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</si>
  <si>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</si>
  <si>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</si>
  <si>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</si>
  <si>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</si>
  <si>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</si>
  <si>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</si>
  <si>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</si>
  <si>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</si>
  <si>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</si>
  <si>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</si>
  <si>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</si>
  <si>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</si>
  <si>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</si>
  <si>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</si>
  <si>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</si>
  <si>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</si>
  <si>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</si>
  <si>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</si>
  <si>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</si>
  <si>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</si>
  <si>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</si>
  <si>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</si>
  <si>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</si>
  <si>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</si>
  <si>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</si>
  <si>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</si>
  <si>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</si>
  <si>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</si>
  <si>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</si>
  <si>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</si>
  <si>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</si>
  <si>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</si>
  <si>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</si>
  <si>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</si>
  <si>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</si>
  <si>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</si>
  <si>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</si>
  <si>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</si>
  <si>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</si>
  <si>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</si>
  <si>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</si>
  <si>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</si>
  <si>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</si>
  <si>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</si>
  <si>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</si>
  <si>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</si>
  <si>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</si>
  <si>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</si>
  <si>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</si>
  <si>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</si>
  <si>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</si>
  <si>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</si>
  <si>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</si>
  <si>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</si>
  <si>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</si>
  <si>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</si>
  <si>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</si>
  <si>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</si>
  <si>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</si>
  <si>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</si>
  <si>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</si>
  <si>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</si>
  <si>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</si>
  <si>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</si>
  <si>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</si>
  <si>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</si>
  <si>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</si>
  <si>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</si>
  <si>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</si>
  <si>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</si>
  <si>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</si>
  <si>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</si>
  <si>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</si>
  <si>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</si>
  <si>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</si>
  <si>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</si>
  <si>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</si>
  <si>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</si>
  <si>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</si>
  <si>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</si>
  <si>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</si>
  <si>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</si>
  <si>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</si>
  <si>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</si>
  <si>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</si>
  <si>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</si>
  <si>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</si>
  <si>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</si>
  <si>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</si>
  <si>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</si>
  <si>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</si>
  <si>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</si>
  <si>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</si>
  <si>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</si>
  <si>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</si>
  <si>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</si>
  <si>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</si>
  <si>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</si>
  <si>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</si>
  <si>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</si>
  <si>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</si>
  <si>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</si>
  <si>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</si>
  <si>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</si>
  <si>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</si>
  <si>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</si>
  <si>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</si>
  <si>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</si>
  <si>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</si>
  <si>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</si>
  <si>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</si>
  <si>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</si>
  <si>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</si>
  <si>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</si>
  <si>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</si>
  <si>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</si>
  <si>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</si>
  <si>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</si>
  <si>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</si>
  <si>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</si>
  <si>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</si>
  <si>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</si>
  <si>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</si>
  <si>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</si>
  <si>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</si>
  <si>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</si>
  <si>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</si>
  <si>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</si>
  <si>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</si>
  <si>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</si>
  <si>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</si>
  <si>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</si>
  <si>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</si>
  <si>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</si>
  <si>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</si>
  <si>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</si>
  <si>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</si>
  <si>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</si>
  <si>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</si>
  <si>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</si>
  <si>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</si>
  <si>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</si>
  <si>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</si>
  <si>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</si>
  <si>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</si>
  <si>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</si>
  <si>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</si>
  <si>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</si>
  <si>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</si>
  <si>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</si>
  <si>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</si>
  <si>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</si>
  <si>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</si>
  <si>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</si>
  <si>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</si>
  <si>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</si>
  <si>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</si>
  <si>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</si>
  <si>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</si>
  <si>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</si>
  <si>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</si>
  <si>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</si>
  <si>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</si>
  <si>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</si>
  <si>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</si>
  <si>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</si>
  <si>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</si>
  <si>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</si>
  <si>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</si>
  <si>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</si>
  <si>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</si>
  <si>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</si>
  <si>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</si>
  <si>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</si>
  <si>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</si>
  <si>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</si>
  <si>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</si>
  <si>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</si>
  <si>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</si>
  <si>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</si>
  <si>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</si>
  <si>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</si>
  <si>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</si>
  <si>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</si>
  <si>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</si>
  <si>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</si>
  <si>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</si>
  <si>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</si>
  <si>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</si>
  <si>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</si>
  <si>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</si>
  <si>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</si>
  <si>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</si>
  <si>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</si>
  <si>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</si>
  <si>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</si>
  <si>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</si>
  <si>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</si>
  <si>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</si>
  <si>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</si>
  <si>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</si>
  <si>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</si>
  <si>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</si>
  <si>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</si>
  <si>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</si>
  <si>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</si>
  <si>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</si>
  <si>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</si>
  <si>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</si>
  <si>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</si>
  <si>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</si>
  <si>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</si>
  <si>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</si>
  <si>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</si>
  <si>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</si>
  <si>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</si>
  <si>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</si>
  <si>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</si>
  <si>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</si>
  <si>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</si>
  <si>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</si>
  <si>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</si>
  <si>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</si>
  <si>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</si>
  <si>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</si>
  <si>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</si>
  <si>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</si>
  <si>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</si>
  <si>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</si>
  <si>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</si>
  <si>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</si>
  <si>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</si>
  <si>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</si>
  <si>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</si>
  <si>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</si>
  <si>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</si>
  <si>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</si>
  <si>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</si>
  <si>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</si>
  <si>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</si>
  <si>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</si>
  <si>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</si>
  <si>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</si>
  <si>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</si>
  <si>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</si>
  <si>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</si>
  <si>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</si>
  <si>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</si>
  <si>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</si>
  <si>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</si>
  <si>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</si>
  <si>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</si>
  <si>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</si>
  <si>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</si>
  <si>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</si>
  <si>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</si>
  <si>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</si>
  <si>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</si>
  <si>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</si>
  <si>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</si>
  <si>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</si>
  <si>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</si>
  <si>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</si>
  <si>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</si>
  <si>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</si>
  <si>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</si>
  <si>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</si>
  <si>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</si>
  <si>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</si>
  <si>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</si>
  <si>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</si>
  <si>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</si>
  <si>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</si>
  <si>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</si>
  <si>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</si>
  <si>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</si>
  <si>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</si>
  <si>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</si>
  <si>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</si>
  <si>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</si>
  <si>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</si>
  <si>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</si>
  <si>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</si>
  <si>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</si>
  <si>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</si>
  <si>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</si>
  <si>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</si>
  <si>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</si>
  <si>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</si>
  <si>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</si>
  <si>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</si>
  <si>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</si>
  <si>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</si>
  <si>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</si>
  <si>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</si>
  <si>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</si>
  <si>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</si>
  <si>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</si>
  <si>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</si>
  <si>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</si>
  <si>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</si>
  <si>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</si>
  <si>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</si>
  <si>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</si>
  <si>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</si>
  <si>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</si>
  <si>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</si>
  <si>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</si>
  <si>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</si>
  <si>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</si>
  <si>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</si>
  <si>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</si>
  <si>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</si>
  <si>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</si>
  <si>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</si>
  <si>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</si>
  <si>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</si>
  <si>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</si>
  <si>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</si>
  <si>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</si>
  <si>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</si>
  <si>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</si>
  <si>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</si>
  <si>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</si>
  <si>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</si>
  <si>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</si>
  <si>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</si>
  <si>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</si>
  <si>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</si>
  <si>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</si>
  <si>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</si>
  <si>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</si>
  <si>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</si>
  <si>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</si>
  <si>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</si>
  <si>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</si>
  <si>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</si>
  <si>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</si>
  <si>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</si>
  <si>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</si>
  <si>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</si>
  <si>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</si>
  <si>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</si>
  <si>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</si>
  <si>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</si>
  <si>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</si>
  <si>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</si>
  <si>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</si>
  <si>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</si>
  <si>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</si>
  <si>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</si>
  <si>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</si>
  <si>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</si>
  <si>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</si>
  <si>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</si>
  <si>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</si>
  <si>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</si>
  <si>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</si>
  <si>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</si>
  <si>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</si>
  <si>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</si>
  <si>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</si>
  <si>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</si>
  <si>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</si>
  <si>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</si>
  <si>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</si>
  <si>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</si>
  <si>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</si>
  <si>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</si>
  <si>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</si>
  <si>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</si>
  <si>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</si>
  <si>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</si>
  <si>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</si>
  <si>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</si>
  <si>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</si>
  <si>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</si>
  <si>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</si>
  <si>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</si>
  <si>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</si>
  <si>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</si>
  <si>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</si>
  <si>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</si>
  <si>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</si>
  <si>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</si>
  <si>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</si>
  <si>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</si>
  <si>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</si>
  <si>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</si>
  <si>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</si>
  <si>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</si>
  <si>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</si>
  <si>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</si>
  <si>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</si>
  <si>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</si>
  <si>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</si>
  <si>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</si>
  <si>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</si>
  <si>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</si>
  <si>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</si>
  <si>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</si>
  <si>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</si>
  <si>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</si>
  <si>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</si>
  <si>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</si>
  <si>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</si>
  <si>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</si>
  <si>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</si>
  <si>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</si>
  <si>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</si>
  <si>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</si>
  <si>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</si>
  <si>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</si>
  <si>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</si>
  <si>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</si>
  <si>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</si>
  <si>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</si>
  <si>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</si>
  <si>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</si>
  <si>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</si>
  <si>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</si>
  <si>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</si>
  <si>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</si>
  <si>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</si>
  <si>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</si>
  <si>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</si>
  <si>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</si>
  <si>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</si>
  <si>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</si>
  <si>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</si>
  <si>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</si>
  <si>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</si>
  <si>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</si>
  <si>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</si>
  <si>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</si>
  <si>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</si>
  <si>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</si>
  <si>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</si>
  <si>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</si>
  <si>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</si>
  <si>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</si>
  <si>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</si>
  <si>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</si>
  <si>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</si>
  <si>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</si>
  <si>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</si>
  <si>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</si>
  <si>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</si>
  <si>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</si>
  <si>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</si>
  <si>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</si>
  <si>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</si>
  <si>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</si>
  <si>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</si>
  <si>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</si>
  <si>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</si>
  <si>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</si>
  <si>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</si>
  <si>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</si>
  <si>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</si>
  <si>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</si>
  <si>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</si>
  <si>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</si>
  <si>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</si>
  <si>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</si>
  <si>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</si>
  <si>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</si>
  <si>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</si>
  <si>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</si>
  <si>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</si>
  <si>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</si>
  <si>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</si>
  <si>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</si>
  <si>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</si>
  <si>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</si>
  <si>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</si>
  <si>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</si>
  <si>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</si>
  <si>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</si>
  <si>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</si>
  <si>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</si>
  <si>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</si>
  <si>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</si>
  <si>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</si>
  <si>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</si>
  <si>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</si>
  <si>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</si>
  <si>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</si>
  <si>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</si>
  <si>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</si>
  <si>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</si>
  <si>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</si>
  <si>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</si>
  <si>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</si>
  <si>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</si>
  <si>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</si>
  <si>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</si>
  <si>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</si>
  <si>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</si>
  <si>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</si>
  <si>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</si>
  <si>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</si>
  <si>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</si>
  <si>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</si>
  <si>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</si>
  <si>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</si>
  <si>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</si>
  <si>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</si>
  <si>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</si>
  <si>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</si>
  <si>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</si>
  <si>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</si>
  <si>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</si>
  <si>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</si>
  <si>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</si>
  <si>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</si>
  <si>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</si>
  <si>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</si>
  <si>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</si>
  <si>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</si>
  <si>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</si>
  <si>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</si>
  <si>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</si>
  <si>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</si>
  <si>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</si>
  <si>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</si>
  <si>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</si>
  <si>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</si>
  <si>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</si>
  <si>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</si>
  <si>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</si>
  <si>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</si>
  <si>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</si>
  <si>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</si>
  <si>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</si>
  <si>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</si>
  <si>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</si>
  <si>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</si>
  <si>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</si>
  <si>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</si>
  <si>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</si>
  <si>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</si>
  <si>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</si>
  <si>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</si>
  <si>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</si>
  <si>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</si>
  <si>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</si>
  <si>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</si>
  <si>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</si>
  <si>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</si>
  <si>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</si>
  <si>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</si>
  <si>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</si>
  <si>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</si>
  <si>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</si>
  <si>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</si>
  <si>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</si>
  <si>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</si>
  <si>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</si>
  <si>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</si>
  <si>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</si>
  <si>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</si>
  <si>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</si>
  <si>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</si>
  <si>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</si>
  <si>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</si>
  <si>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</si>
  <si>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</si>
  <si>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</si>
  <si>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</si>
  <si>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</si>
  <si>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</si>
  <si>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</si>
  <si>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</si>
  <si>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</si>
  <si>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</si>
  <si>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</si>
  <si>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</si>
  <si>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</si>
  <si>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</si>
  <si>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</si>
  <si>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</si>
  <si>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</si>
  <si>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</si>
  <si>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</si>
  <si>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</si>
  <si>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</si>
  <si>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</si>
  <si>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</si>
  <si>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</si>
  <si>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</si>
  <si>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</si>
  <si>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</si>
  <si>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</si>
  <si>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</si>
  <si>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</si>
  <si>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</si>
  <si>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</si>
  <si>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</si>
  <si>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</si>
  <si>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</si>
  <si>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</si>
  <si>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</si>
  <si>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</si>
  <si>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</si>
  <si>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</si>
  <si>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</si>
  <si>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</si>
  <si>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</si>
  <si>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</si>
  <si>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</si>
  <si>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</si>
  <si>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</si>
  <si>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</si>
  <si>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</si>
  <si>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</si>
  <si>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</si>
  <si>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</si>
  <si>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</si>
  <si>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</si>
  <si>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</si>
  <si>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</si>
  <si>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</si>
  <si>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</si>
  <si>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</si>
  <si>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</si>
  <si>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</si>
  <si>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</si>
  <si>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</si>
  <si>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</si>
  <si>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</si>
  <si>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</si>
  <si>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</si>
  <si>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</si>
  <si>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</si>
  <si>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</si>
  <si>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</si>
  <si>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</si>
  <si>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</si>
  <si>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</si>
  <si>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</si>
  <si>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</si>
  <si>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</si>
  <si>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</si>
  <si>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</si>
  <si>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</si>
  <si>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</si>
  <si>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</si>
  <si>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</si>
  <si>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</si>
  <si>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</si>
  <si>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</si>
  <si>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</si>
  <si>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</si>
  <si>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</si>
  <si>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</si>
  <si>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</si>
  <si>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</si>
  <si>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</si>
  <si>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</si>
  <si>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</si>
  <si>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</si>
  <si>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</si>
  <si>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</si>
  <si>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</si>
  <si>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</si>
  <si>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</si>
  <si>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</si>
  <si>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</si>
  <si>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</si>
  <si>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</si>
  <si>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</si>
  <si>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</si>
  <si>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</si>
  <si>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</si>
  <si>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</si>
  <si>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</si>
  <si>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</si>
  <si>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</si>
  <si>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</si>
  <si>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</si>
  <si>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</si>
  <si>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</si>
  <si>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</si>
  <si>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</si>
  <si>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</si>
  <si>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</si>
  <si>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</si>
  <si>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</si>
  <si>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</si>
  <si>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</si>
  <si>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</si>
  <si>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</si>
  <si>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</si>
  <si>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</si>
  <si>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</si>
  <si>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</si>
  <si>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</si>
  <si>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</si>
  <si>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</si>
  <si>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</si>
  <si>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</si>
  <si>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</si>
  <si>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</si>
  <si>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</si>
  <si>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</si>
  <si>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</si>
  <si>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</si>
  <si>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</si>
  <si>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</si>
  <si>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</si>
  <si>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</si>
  <si>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</si>
  <si>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</si>
  <si>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</si>
  <si>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</si>
  <si>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</si>
  <si>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</si>
  <si>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</si>
  <si>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</si>
  <si>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</si>
  <si>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</si>
  <si>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</si>
  <si>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</si>
  <si>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</si>
  <si>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</si>
  <si>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</si>
  <si>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</si>
  <si>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</si>
  <si>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</si>
  <si>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</si>
  <si>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</si>
  <si>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</si>
  <si>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</si>
  <si>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</si>
  <si>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</si>
  <si>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</si>
  <si>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</si>
  <si>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</si>
  <si>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</si>
  <si>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</si>
  <si>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</si>
  <si>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</si>
  <si>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</si>
  <si>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</si>
  <si>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</si>
  <si>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</si>
  <si>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</si>
  <si>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</si>
  <si>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</si>
  <si>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</si>
  <si>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</si>
  <si>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</si>
  <si>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</si>
  <si>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</si>
  <si>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</si>
  <si>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</si>
  <si>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</si>
  <si>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</si>
  <si>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</si>
  <si>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</si>
  <si>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</si>
  <si>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</si>
  <si>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</si>
  <si>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</si>
  <si>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</si>
  <si>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</si>
  <si>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</si>
  <si>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</si>
  <si>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</si>
  <si>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</si>
  <si>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</si>
  <si>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</si>
  <si>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</si>
  <si>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</si>
  <si>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</si>
  <si>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</si>
  <si>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</si>
  <si>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</si>
  <si>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</si>
  <si>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</si>
  <si>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</si>
  <si>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</si>
  <si>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</si>
  <si>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</si>
  <si>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</si>
  <si>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</si>
  <si>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</si>
  <si>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</si>
  <si>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</si>
  <si>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</si>
  <si>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</si>
  <si>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</si>
  <si>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</si>
  <si>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</si>
  <si>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</si>
  <si>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</si>
  <si>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</si>
  <si>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</si>
  <si>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</si>
  <si>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</si>
  <si>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</si>
  <si>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</si>
  <si>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</si>
  <si>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</si>
  <si>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</si>
  <si>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</si>
  <si>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</si>
  <si>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</si>
  <si>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</si>
  <si>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</si>
  <si>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</si>
  <si>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</si>
  <si>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</si>
  <si>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</si>
  <si>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</si>
  <si>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</si>
  <si>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</si>
  <si>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</si>
  <si>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</si>
  <si>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</si>
  <si>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</si>
  <si>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</si>
  <si>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</si>
  <si>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</si>
  <si>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</si>
  <si>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</si>
  <si>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</si>
  <si>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</si>
  <si>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</si>
  <si>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</si>
  <si>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</si>
  <si>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</si>
  <si>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</si>
  <si>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</si>
  <si>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</si>
  <si>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</si>
  <si>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</si>
  <si>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</si>
  <si>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</si>
  <si>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</si>
  <si>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</si>
  <si>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</si>
  <si>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</si>
  <si>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</si>
  <si>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</si>
  <si>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</si>
  <si>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</si>
  <si>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</si>
  <si>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</si>
  <si>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</si>
  <si>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</si>
  <si>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</si>
  <si>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</si>
  <si>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</si>
  <si>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</si>
  <si>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</si>
  <si>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</si>
  <si>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</si>
  <si>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</si>
  <si>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</si>
  <si>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</si>
  <si>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</si>
  <si>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</si>
  <si>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</si>
  <si>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</si>
  <si>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</si>
  <si>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</si>
  <si>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</si>
  <si>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</si>
  <si>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</si>
  <si>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</si>
  <si>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</si>
  <si>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</si>
  <si>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</si>
  <si>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</si>
  <si>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</si>
  <si>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</si>
  <si>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</si>
  <si>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</si>
  <si>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</si>
  <si>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</si>
  <si>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</si>
  <si>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</si>
  <si>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</si>
  <si>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</si>
  <si>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</si>
  <si>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</si>
  <si>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</si>
  <si>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</si>
  <si>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</si>
  <si>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</si>
  <si>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</si>
  <si>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</si>
  <si>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</si>
  <si>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</si>
  <si>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</si>
  <si>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</si>
  <si>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</si>
  <si>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</si>
  <si>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</si>
  <si>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</si>
  <si>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</si>
  <si>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</si>
  <si>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</si>
  <si>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</si>
  <si>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</si>
  <si>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</si>
  <si>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</si>
  <si>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</si>
  <si>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</si>
  <si>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</si>
  <si>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</si>
  <si>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</si>
  <si>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</si>
  <si>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</si>
  <si>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</si>
  <si>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</si>
  <si>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</si>
  <si>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</si>
  <si>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</si>
  <si>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</si>
  <si>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</si>
  <si>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</si>
  <si>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</si>
  <si>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</si>
  <si>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</si>
  <si>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</si>
  <si>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</si>
  <si>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</si>
  <si>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</si>
  <si>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</si>
  <si>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</si>
  <si>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</si>
  <si>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</si>
  <si>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</si>
  <si>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</si>
  <si>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</si>
  <si>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</si>
  <si>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</si>
  <si>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</si>
  <si>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</si>
  <si>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</si>
  <si>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</si>
  <si>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</si>
  <si>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</si>
  <si>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</si>
  <si>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</si>
  <si>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</si>
  <si>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</si>
  <si>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</si>
  <si>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</si>
  <si>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</si>
  <si>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</si>
  <si>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</si>
  <si>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</si>
  <si>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</si>
  <si>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</si>
  <si>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</si>
  <si>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</si>
  <si>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</si>
  <si>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</si>
  <si>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</si>
  <si>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</si>
  <si>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</si>
  <si>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</si>
  <si>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</si>
  <si>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</si>
  <si>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</si>
  <si>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</si>
  <si>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</si>
  <si>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</si>
  <si>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</si>
  <si>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</si>
  <si>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</si>
  <si>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</si>
  <si>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</si>
  <si>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</si>
  <si>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</si>
  <si>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</si>
  <si>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</si>
  <si>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</si>
  <si>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</si>
  <si>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</si>
  <si>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</si>
  <si>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</si>
  <si>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</si>
  <si>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</si>
  <si>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</si>
  <si>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</si>
  <si>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</si>
  <si>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</si>
  <si>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</si>
  <si>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</si>
  <si>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</si>
  <si>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</si>
  <si>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</si>
  <si>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</si>
  <si>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</si>
  <si>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</si>
  <si>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</si>
  <si>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</si>
  <si>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</si>
  <si>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</si>
  <si>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</si>
  <si>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</si>
  <si>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</si>
  <si>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</si>
  <si>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</si>
  <si>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</si>
  <si>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</si>
  <si>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</si>
  <si>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</si>
  <si>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</si>
  <si>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</si>
  <si>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</si>
  <si>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</si>
  <si>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</si>
  <si>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</si>
  <si>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</si>
  <si>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</si>
  <si>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</si>
  <si>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</si>
  <si>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</si>
  <si>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</si>
  <si>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</si>
  <si>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</si>
  <si>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</si>
  <si>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</si>
  <si>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</si>
  <si>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</si>
  <si>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</si>
  <si>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</si>
  <si>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</si>
  <si>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</si>
  <si>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</si>
  <si>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</si>
  <si>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</si>
  <si>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</si>
  <si>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</si>
  <si>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</si>
  <si>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</si>
  <si>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</si>
  <si>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</si>
  <si>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</si>
  <si>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</si>
  <si>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</si>
  <si>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</si>
  <si>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</si>
  <si>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</si>
  <si>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</si>
  <si>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</si>
  <si>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</si>
  <si>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</si>
  <si>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</si>
  <si>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</si>
  <si>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</si>
  <si>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</si>
  <si>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</si>
  <si>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</si>
  <si>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</si>
  <si>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</si>
  <si>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</si>
  <si>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</si>
  <si>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</si>
  <si>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</si>
  <si>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</si>
  <si>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</si>
  <si>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</si>
  <si>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</si>
  <si>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</si>
  <si>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</si>
  <si>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</si>
  <si>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</si>
  <si>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</si>
  <si>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</si>
  <si>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</si>
  <si>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</si>
  <si>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</si>
  <si>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</si>
  <si>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</si>
  <si>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</si>
  <si>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</si>
  <si>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</si>
  <si>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</si>
  <si>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</si>
  <si>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</si>
  <si>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</si>
  <si>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</si>
  <si>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</si>
  <si>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</si>
  <si>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</si>
  <si>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</si>
  <si>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</si>
  <si>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</si>
  <si>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</si>
  <si>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</si>
  <si>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</si>
  <si>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</si>
  <si>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</si>
  <si>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</si>
  <si>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</si>
  <si>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</si>
  <si>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</si>
  <si>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</si>
  <si>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</si>
  <si>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</si>
  <si>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</si>
  <si>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</si>
  <si>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</si>
  <si>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</si>
  <si>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</si>
  <si>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</si>
  <si>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</si>
  <si>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</si>
  <si>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</si>
  <si>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</si>
  <si>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</si>
  <si>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</si>
  <si>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</si>
  <si>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</si>
  <si>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</si>
  <si>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</si>
  <si>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</si>
  <si>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</si>
  <si>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</si>
  <si>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</si>
  <si>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</si>
  <si>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</si>
  <si>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</si>
  <si>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</si>
  <si>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</si>
  <si>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</si>
  <si>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</si>
  <si>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</si>
  <si>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</si>
  <si>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</si>
  <si>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</si>
  <si>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</si>
  <si>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</si>
  <si>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</si>
  <si>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</si>
  <si>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</si>
  <si>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</si>
  <si>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</si>
  <si>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</si>
  <si>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</si>
  <si>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</si>
  <si>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</si>
  <si>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</si>
  <si>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</si>
  <si>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</si>
  <si>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</si>
  <si>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</si>
  <si>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</si>
  <si>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</si>
  <si>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</si>
  <si>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</si>
  <si>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</si>
  <si>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</si>
  <si>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</si>
  <si>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</si>
  <si>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</si>
  <si>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</si>
  <si>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</si>
  <si>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</si>
  <si>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</si>
  <si>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</si>
  <si>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</si>
  <si>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</si>
  <si>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</si>
  <si>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</si>
  <si>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</si>
  <si>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</si>
  <si>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</si>
  <si>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</si>
  <si>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</si>
  <si>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</si>
  <si>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</si>
  <si>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</si>
  <si>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</si>
  <si>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</si>
  <si>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</si>
  <si>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</si>
  <si>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</si>
  <si>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</si>
  <si>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</si>
  <si>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</si>
  <si>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</si>
  <si>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</si>
  <si>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</si>
  <si>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</si>
  <si>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</si>
  <si>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</si>
  <si>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</si>
  <si>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</si>
  <si>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</si>
  <si>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</si>
  <si>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</si>
  <si>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</si>
  <si>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</si>
  <si>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</si>
  <si>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</si>
  <si>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</si>
  <si>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</si>
  <si>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</si>
  <si>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</si>
  <si>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</si>
  <si>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</si>
  <si>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</si>
  <si>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</si>
  <si>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</si>
  <si>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</si>
  <si>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</si>
  <si>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</si>
  <si>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</si>
  <si>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</si>
  <si>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</si>
  <si>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</si>
  <si>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</si>
  <si>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</si>
  <si>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</si>
  <si>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</si>
  <si>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</si>
  <si>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</si>
  <si>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</si>
  <si>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</si>
  <si>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</si>
  <si>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</si>
  <si>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</si>
  <si>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</si>
  <si>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</si>
  <si>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</si>
  <si>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</si>
  <si>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</si>
  <si>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</si>
  <si>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</si>
  <si>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</si>
  <si>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</si>
  <si>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</si>
  <si>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</si>
  <si>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</si>
  <si>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</si>
  <si>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</si>
  <si>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</si>
  <si>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</si>
  <si>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</si>
  <si>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</si>
  <si>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</si>
  <si>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</si>
  <si>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</si>
  <si>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</si>
  <si>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</si>
  <si>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</si>
  <si>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</si>
  <si>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</si>
  <si>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</si>
  <si>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</si>
  <si>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</si>
  <si>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</si>
  <si>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</si>
  <si>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</si>
  <si>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</si>
  <si>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</si>
  <si>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</si>
  <si>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</si>
  <si>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</si>
  <si>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</si>
  <si>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</si>
  <si>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</si>
  <si>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</si>
  <si>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</si>
  <si>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</si>
  <si>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</si>
  <si>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</si>
  <si>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</si>
  <si>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</si>
  <si>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</si>
  <si>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</si>
  <si>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</si>
  <si>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</si>
  <si>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</si>
  <si>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</si>
  <si>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</si>
  <si>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</si>
  <si>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</si>
  <si>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</si>
  <si>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</si>
  <si>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</si>
  <si>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</si>
  <si>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</si>
  <si>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</si>
  <si>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</si>
  <si>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</si>
  <si>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</si>
  <si>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</si>
  <si>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</si>
  <si>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</si>
  <si>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</si>
  <si>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</si>
  <si>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</si>
  <si>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</si>
  <si>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</si>
  <si>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</si>
  <si>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</si>
  <si>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</si>
  <si>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</si>
  <si>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</si>
  <si>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</si>
  <si>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</si>
  <si>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</si>
  <si>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</si>
  <si>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</si>
  <si>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</si>
  <si>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</si>
  <si>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</si>
  <si>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</si>
  <si>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</si>
  <si>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</si>
  <si>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</si>
  <si>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</si>
  <si>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</si>
  <si>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</si>
  <si>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</si>
  <si>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</si>
  <si>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</si>
  <si>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</si>
  <si>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</si>
  <si>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</si>
  <si>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</si>
  <si>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</si>
  <si>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</si>
  <si>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</si>
  <si>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</si>
  <si>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</si>
  <si>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</si>
  <si>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</si>
  <si>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</si>
  <si>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</si>
  <si>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</si>
  <si>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</si>
  <si>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</si>
  <si>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</si>
  <si>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</si>
  <si>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</si>
  <si>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</si>
  <si>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</si>
  <si>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</si>
  <si>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</si>
  <si>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</si>
  <si>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</si>
  <si>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</si>
  <si>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</si>
  <si>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</si>
  <si>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</si>
  <si>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</si>
  <si>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</si>
  <si>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</si>
  <si>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</si>
  <si>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</si>
  <si>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</si>
  <si>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</si>
  <si>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</si>
  <si>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</si>
  <si>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</si>
  <si>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</si>
  <si>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</si>
  <si>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</si>
  <si>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</si>
  <si>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</si>
  <si>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</si>
  <si>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</si>
  <si>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</si>
  <si>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</si>
  <si>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</si>
  <si>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</si>
  <si>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</si>
  <si>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</si>
  <si>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</si>
  <si>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</si>
  <si>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</si>
  <si>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</si>
  <si>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</si>
  <si>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</si>
  <si>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</si>
  <si>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</si>
  <si>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</si>
  <si>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</si>
  <si>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</si>
  <si>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</si>
  <si>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</si>
  <si>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</si>
  <si>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</si>
  <si>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</si>
  <si>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</si>
  <si>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</si>
  <si>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</si>
  <si>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</si>
  <si>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</si>
  <si>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</si>
  <si>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</si>
  <si>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</si>
  <si>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</si>
  <si>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</si>
  <si>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</si>
  <si>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</si>
  <si>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</si>
  <si>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</si>
  <si>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</si>
  <si>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</si>
  <si>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</si>
  <si>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</si>
  <si>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</si>
  <si>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</si>
  <si>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</si>
  <si>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</si>
  <si>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</si>
  <si>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</si>
  <si>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</si>
  <si>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</si>
  <si>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</si>
  <si>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</si>
  <si>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</si>
  <si>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</si>
  <si>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</si>
  <si>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</si>
  <si>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</si>
  <si>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</si>
  <si>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</si>
  <si>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</si>
  <si>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</si>
  <si>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</si>
  <si>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</si>
  <si>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</si>
  <si>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</si>
  <si>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</si>
  <si>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</si>
  <si>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</si>
  <si>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</si>
  <si>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</si>
  <si>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</si>
  <si>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</si>
  <si>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</si>
  <si>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</si>
  <si>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</si>
  <si>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</si>
  <si>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</si>
  <si>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</si>
  <si>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</si>
  <si>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</si>
  <si>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</si>
  <si>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</si>
  <si>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</si>
  <si>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</si>
  <si>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</si>
  <si>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</si>
  <si>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</si>
  <si>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</si>
  <si>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</si>
  <si>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</si>
  <si>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</si>
  <si>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</si>
  <si>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</si>
  <si>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</si>
  <si>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</si>
  <si>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</si>
  <si>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</si>
  <si>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</si>
  <si>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</si>
  <si>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</si>
  <si>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</si>
  <si>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</si>
  <si>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</si>
  <si>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</si>
  <si>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</si>
  <si>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</si>
  <si>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</si>
  <si>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</si>
  <si>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</si>
  <si>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</si>
  <si>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</si>
  <si>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</si>
  <si>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</si>
  <si>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</si>
  <si>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</si>
  <si>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</si>
  <si>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</si>
  <si>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</si>
  <si>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</si>
  <si>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</si>
  <si>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</si>
  <si>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</si>
  <si>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</si>
  <si>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</si>
  <si>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</si>
  <si>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</si>
  <si>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</si>
  <si>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</si>
  <si>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</si>
  <si>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</si>
  <si>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</si>
  <si>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</si>
  <si>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</si>
  <si>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</si>
  <si>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</si>
  <si>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</si>
  <si>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</si>
  <si>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</si>
  <si>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</si>
  <si>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</si>
  <si>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</si>
  <si>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</si>
  <si>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</si>
  <si>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</si>
  <si>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</si>
  <si>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</si>
  <si>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</si>
  <si>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</si>
  <si>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</si>
  <si>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</si>
  <si>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</si>
  <si>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</si>
  <si>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</si>
  <si>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</si>
  <si>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</si>
  <si>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</si>
  <si>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</si>
  <si>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</si>
  <si>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</si>
  <si>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</si>
  <si>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</si>
  <si>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</si>
  <si>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</si>
  <si>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</si>
  <si>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</si>
  <si>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</si>
  <si>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</si>
  <si>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</si>
  <si>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</si>
  <si>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</si>
  <si>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</si>
  <si>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</si>
  <si>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</si>
  <si>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</si>
  <si>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</si>
  <si>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</si>
  <si>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</si>
  <si>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</si>
  <si>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</si>
  <si>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</si>
  <si>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</si>
  <si>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</si>
  <si>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</si>
  <si>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</si>
  <si>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</si>
  <si>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</si>
  <si>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</si>
  <si>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</si>
  <si>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</si>
  <si>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</si>
  <si>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</si>
  <si>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</si>
  <si>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</si>
  <si>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</si>
  <si>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</si>
  <si>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</si>
  <si>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</si>
  <si>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</si>
  <si>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</si>
  <si>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</si>
  <si>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</si>
  <si>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</si>
  <si>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</si>
  <si>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</si>
  <si>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</si>
  <si>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</si>
  <si>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</si>
  <si>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</si>
  <si>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</si>
  <si>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</si>
  <si>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</si>
  <si>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</si>
  <si>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</si>
  <si>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</si>
  <si>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</si>
  <si>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</si>
  <si>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</si>
  <si>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</si>
  <si>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</si>
  <si>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</si>
  <si>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</si>
  <si>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</si>
  <si>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</si>
  <si>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</si>
  <si>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</si>
  <si>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</si>
  <si>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</si>
  <si>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</si>
  <si>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</si>
  <si>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</si>
  <si>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</si>
  <si>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</si>
  <si>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</si>
  <si>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</si>
  <si>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</si>
  <si>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</si>
  <si>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</si>
  <si>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</si>
  <si>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</si>
  <si>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</si>
  <si>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</si>
  <si>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</si>
  <si>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</si>
  <si>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</si>
  <si>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</si>
  <si>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</si>
  <si>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</si>
  <si>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</si>
  <si>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</si>
  <si>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</si>
  <si>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</si>
  <si>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</si>
  <si>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</si>
  <si>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</si>
  <si>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</si>
  <si>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</si>
  <si>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</si>
  <si>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</si>
  <si>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</si>
  <si>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</si>
  <si>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</si>
  <si>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</si>
  <si>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</si>
  <si>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</si>
  <si>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</si>
  <si>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</si>
  <si>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</si>
  <si>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</si>
  <si>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</si>
  <si>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</si>
  <si>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</si>
  <si>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</si>
  <si>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</si>
  <si>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</si>
  <si>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</si>
  <si>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</si>
  <si>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</si>
  <si>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</si>
  <si>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</si>
  <si>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</si>
  <si>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</si>
  <si>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</si>
  <si>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</si>
  <si>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</si>
  <si>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</si>
  <si>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</si>
  <si>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</si>
  <si>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</si>
  <si>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</si>
  <si>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</si>
  <si>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</si>
  <si>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</si>
  <si>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</si>
  <si>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</si>
  <si>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</si>
  <si>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</si>
  <si>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</si>
  <si>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</si>
  <si>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</si>
  <si>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</si>
  <si>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</si>
  <si>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</si>
  <si>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</si>
  <si>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</si>
  <si>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</si>
  <si>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</si>
  <si>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</si>
  <si>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</si>
  <si>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</si>
  <si>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</si>
  <si>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</si>
  <si>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</si>
  <si>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</si>
  <si>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</si>
  <si>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</si>
  <si>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</si>
  <si>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</si>
  <si>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</si>
  <si>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</si>
  <si>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</si>
  <si>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</si>
  <si>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</si>
  <si>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</si>
  <si>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</si>
  <si>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</si>
  <si>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</si>
  <si>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</si>
  <si>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</si>
  <si>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</si>
  <si>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</si>
  <si>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</si>
  <si>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</si>
  <si>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</si>
  <si>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</si>
  <si>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</si>
  <si>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</si>
  <si>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</si>
  <si>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</si>
  <si>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</si>
  <si>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</si>
  <si>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</si>
  <si>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</si>
  <si>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</si>
  <si>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</si>
  <si>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</si>
  <si>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</si>
  <si>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</si>
  <si>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</si>
  <si>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</si>
  <si>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</si>
  <si>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</si>
  <si>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</si>
  <si>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</si>
  <si>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</si>
  <si>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</si>
  <si>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</si>
  <si>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</si>
  <si>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</si>
  <si>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</si>
  <si>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</si>
  <si>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</si>
  <si>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</si>
  <si>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</si>
  <si>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</si>
  <si>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</si>
  <si>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</si>
  <si>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</si>
  <si>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</si>
  <si>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</si>
  <si>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</si>
  <si>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</si>
  <si>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</si>
  <si>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</si>
  <si>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</si>
  <si>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</si>
  <si>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</si>
  <si>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</si>
  <si>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</si>
  <si>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</si>
  <si>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</si>
  <si>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</si>
  <si>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</si>
  <si>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</si>
  <si>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</si>
  <si>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</si>
  <si>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</si>
  <si>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</si>
  <si>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</si>
  <si>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</si>
  <si>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</si>
  <si>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</si>
  <si>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</si>
  <si>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</si>
  <si>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</si>
  <si>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</si>
  <si>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</si>
  <si>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</si>
  <si>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</si>
  <si>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</si>
  <si>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</si>
  <si>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</si>
  <si>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</si>
  <si>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</si>
  <si>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</si>
  <si>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</si>
  <si>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</si>
  <si>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</si>
  <si>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</si>
  <si>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</si>
  <si>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</si>
  <si>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</si>
  <si>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</si>
  <si>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</si>
  <si>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</si>
  <si>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</si>
  <si>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</si>
  <si>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</si>
  <si>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</si>
  <si>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</si>
  <si>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</si>
  <si>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</si>
  <si>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</si>
  <si>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</si>
  <si>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</si>
  <si>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</si>
  <si>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</si>
  <si>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</si>
  <si>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</si>
  <si>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</si>
  <si>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</si>
  <si>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</si>
  <si>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</si>
  <si>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</si>
  <si>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</si>
  <si>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</si>
  <si>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</si>
  <si>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</si>
  <si>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</si>
  <si>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</si>
  <si>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</si>
  <si>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</si>
  <si>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</si>
  <si>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</si>
  <si>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</si>
  <si>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</si>
  <si>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</si>
  <si>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</si>
  <si>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</si>
  <si>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</si>
  <si>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</si>
  <si>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</si>
  <si>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</si>
  <si>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</si>
  <si>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</si>
  <si>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</si>
  <si>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</si>
  <si>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</si>
  <si>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</si>
  <si>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</si>
  <si>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</si>
  <si>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</si>
  <si>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</si>
  <si>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</si>
  <si>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</si>
  <si>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</si>
  <si>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</si>
  <si>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</si>
  <si>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</si>
  <si>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</si>
  <si>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</si>
  <si>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</si>
  <si>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</si>
  <si>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</si>
  <si>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</si>
  <si>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</si>
  <si>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</si>
  <si>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</si>
  <si>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</si>
  <si>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</si>
  <si>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</si>
  <si>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</si>
  <si>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</si>
  <si>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</si>
  <si>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</si>
  <si>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</si>
  <si>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</si>
  <si>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</si>
  <si>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</si>
  <si>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</si>
  <si>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</si>
  <si>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</si>
  <si>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</si>
  <si>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</si>
  <si>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</si>
  <si>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</si>
  <si>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</si>
  <si>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</si>
  <si>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</si>
  <si>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</si>
  <si>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</si>
  <si>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</si>
  <si>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</si>
  <si>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</si>
  <si>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</si>
  <si>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</si>
  <si>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</si>
  <si>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</si>
  <si>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</si>
  <si>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</si>
  <si>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</si>
  <si>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</si>
  <si>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</si>
  <si>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</si>
  <si>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</si>
  <si>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</si>
  <si>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</si>
  <si>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</si>
  <si>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</si>
  <si>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</si>
  <si>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</si>
  <si>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</si>
  <si>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</si>
  <si>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</si>
  <si>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</si>
  <si>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</si>
  <si>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</si>
  <si>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</si>
  <si>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</si>
  <si>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</si>
  <si>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</si>
  <si>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</si>
  <si>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</si>
  <si>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</si>
  <si>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</si>
  <si>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</si>
  <si>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</si>
  <si>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</si>
  <si>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</si>
  <si>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</si>
  <si>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</si>
  <si>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</si>
  <si>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</si>
  <si>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</si>
  <si>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</si>
  <si>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</si>
  <si>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</si>
  <si>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</si>
  <si>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</si>
  <si>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</si>
  <si>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</si>
  <si>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</si>
  <si>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</si>
  <si>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</si>
  <si>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</si>
  <si>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</si>
  <si>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</si>
  <si>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</si>
  <si>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</si>
  <si>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</si>
  <si>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</si>
  <si>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</si>
  <si>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</si>
  <si>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</si>
  <si>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</si>
  <si>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</si>
  <si>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</si>
  <si>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</si>
  <si>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</si>
  <si>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</si>
  <si>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</si>
  <si>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</si>
  <si>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</si>
  <si>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</si>
  <si>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</si>
  <si>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</si>
  <si>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</si>
  <si>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</si>
  <si>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</si>
  <si>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</si>
  <si>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</si>
  <si>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</si>
  <si>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</si>
  <si>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</si>
  <si>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</si>
  <si>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</si>
  <si>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</si>
  <si>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</si>
  <si>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</si>
  <si>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</si>
  <si>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</si>
  <si>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</si>
  <si>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</si>
  <si>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</si>
  <si>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</si>
  <si>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</si>
  <si>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</si>
  <si>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</si>
  <si>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</si>
  <si>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</si>
  <si>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</si>
  <si>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</si>
  <si>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</si>
  <si>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</si>
  <si>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</si>
  <si>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</si>
  <si>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</si>
  <si>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</si>
  <si>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</si>
  <si>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</si>
  <si>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</si>
  <si>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</si>
  <si>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</si>
  <si>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</si>
  <si>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</si>
  <si>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</si>
  <si>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</si>
  <si>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</si>
  <si>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</si>
  <si>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</si>
  <si>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</si>
  <si>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</si>
  <si>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</si>
  <si>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</si>
  <si>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</si>
  <si>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</si>
  <si>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</si>
  <si>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</si>
  <si>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</si>
  <si>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</si>
  <si>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</si>
  <si>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</si>
  <si>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</si>
  <si>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</si>
  <si>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</si>
  <si>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</si>
  <si>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</si>
  <si>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</si>
  <si>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</si>
  <si>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</si>
  <si>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</si>
  <si>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</si>
  <si>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</si>
  <si>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</si>
  <si>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</si>
  <si>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</si>
  <si>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</si>
  <si>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</si>
  <si>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</si>
  <si>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</si>
  <si>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</si>
  <si>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</si>
  <si>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</si>
  <si>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</si>
  <si>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</si>
  <si>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</si>
  <si>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</si>
  <si>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</si>
  <si>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</si>
  <si>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</si>
  <si>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</si>
  <si>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</si>
  <si>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</si>
  <si>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</si>
  <si>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</si>
  <si>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</si>
  <si>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</si>
  <si>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</si>
  <si>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</si>
  <si>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</si>
  <si>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</si>
  <si>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</si>
  <si>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</si>
  <si>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</si>
  <si>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</si>
  <si>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</si>
  <si>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</si>
  <si>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</si>
  <si>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</si>
  <si>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</si>
  <si>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</si>
  <si>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</si>
  <si>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</si>
  <si>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</si>
  <si>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</si>
  <si>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</si>
  <si>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</si>
  <si>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</si>
  <si>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</si>
  <si>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</si>
  <si>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</si>
  <si>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</si>
  <si>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</si>
  <si>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</si>
  <si>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</si>
  <si>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</si>
  <si>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</si>
  <si>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</si>
  <si>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</si>
  <si>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</si>
  <si>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</si>
  <si>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</si>
  <si>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</si>
  <si>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</si>
  <si>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</si>
  <si>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</si>
  <si>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</si>
  <si>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</si>
  <si>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</si>
  <si>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</si>
  <si>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</si>
  <si>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</si>
  <si>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</si>
  <si>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</si>
  <si>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</si>
  <si>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</si>
  <si>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</si>
  <si>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</si>
  <si>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</si>
  <si>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</si>
  <si>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</si>
  <si>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</si>
  <si>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</si>
  <si>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</si>
  <si>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</si>
  <si>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</si>
  <si>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</si>
  <si>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</si>
  <si>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</si>
  <si>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</si>
  <si>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</si>
  <si>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</si>
  <si>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</si>
  <si>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</si>
  <si>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</si>
  <si>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</si>
  <si>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</si>
  <si>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</si>
  <si>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</si>
  <si>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</si>
  <si>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</si>
  <si>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</si>
  <si>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</si>
  <si>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</si>
  <si>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</si>
  <si>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</si>
  <si>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</si>
  <si>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</si>
  <si>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</si>
  <si>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</si>
  <si>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</si>
  <si>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</si>
  <si>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</si>
  <si>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</si>
  <si>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</si>
  <si>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</si>
  <si>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</si>
  <si>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</si>
  <si>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</si>
  <si>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</si>
  <si>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</si>
  <si>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</si>
  <si>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</si>
  <si>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</si>
  <si>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</si>
  <si>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</si>
  <si>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</si>
  <si>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</si>
  <si>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</si>
  <si>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</si>
  <si>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</si>
  <si>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</si>
  <si>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</si>
  <si>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</si>
  <si>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</si>
  <si>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</si>
  <si>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</si>
  <si>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</si>
  <si>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</si>
  <si>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</si>
  <si>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</si>
  <si>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</si>
  <si>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</si>
  <si>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</si>
  <si>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</si>
  <si>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</si>
  <si>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</si>
  <si>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</si>
  <si>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</si>
  <si>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</si>
  <si>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</si>
  <si>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</si>
  <si>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</si>
  <si>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</si>
  <si>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</si>
  <si>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</si>
  <si>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</si>
  <si>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</si>
  <si>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</si>
  <si>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</si>
  <si>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</si>
  <si>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</si>
  <si>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</si>
  <si>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</si>
  <si>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</si>
  <si>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</si>
  <si>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</si>
  <si>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</si>
  <si>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</si>
  <si>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</si>
  <si>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</si>
  <si>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</si>
  <si>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</si>
  <si>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</si>
  <si>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</si>
  <si>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</si>
  <si>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</si>
  <si>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</si>
  <si>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</si>
  <si>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</si>
  <si>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</si>
  <si>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</si>
  <si>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</si>
  <si>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</si>
  <si>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</si>
  <si>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</si>
  <si>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</si>
  <si>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</si>
  <si>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</si>
  <si>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</si>
  <si>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</si>
  <si>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</si>
  <si>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</si>
  <si>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</si>
  <si>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</si>
  <si>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</si>
  <si>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</si>
  <si>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</si>
  <si>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</si>
  <si>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</si>
  <si>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</si>
  <si>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</si>
  <si>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</si>
  <si>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</si>
  <si>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</si>
  <si>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</si>
  <si>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</si>
  <si>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</si>
  <si>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</si>
  <si>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</si>
  <si>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</si>
  <si>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</si>
  <si>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</si>
  <si>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</si>
  <si>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</si>
  <si>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</si>
  <si>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</si>
  <si>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</si>
  <si>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</si>
  <si>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</si>
  <si>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</si>
  <si>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</si>
  <si>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</si>
  <si>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</si>
  <si>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</si>
  <si>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</si>
  <si>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</si>
  <si>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</si>
  <si>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</si>
  <si>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</si>
  <si>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</si>
  <si>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</si>
  <si>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</si>
  <si>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</si>
  <si>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</si>
  <si>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</si>
  <si>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</si>
  <si>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</si>
  <si>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</si>
  <si>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</si>
  <si>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</si>
  <si>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</si>
  <si>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</si>
  <si>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</si>
  <si>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</si>
  <si>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</si>
  <si>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</si>
  <si>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</si>
  <si>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</si>
  <si>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</si>
  <si>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</si>
  <si>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</si>
  <si>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</si>
  <si>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</si>
  <si>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</si>
  <si>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</si>
  <si>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</si>
  <si>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</si>
  <si>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</si>
  <si>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</si>
  <si>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</si>
  <si>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</si>
  <si>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</si>
  <si>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</si>
  <si>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</si>
  <si>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</si>
  <si>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</si>
  <si>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</si>
  <si>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</si>
  <si>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</si>
  <si>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</si>
  <si>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</si>
  <si>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</si>
  <si>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</si>
  <si>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</si>
  <si>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</si>
  <si>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</si>
  <si>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</si>
  <si>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</si>
  <si>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</si>
  <si>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</si>
  <si>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</si>
  <si>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</si>
  <si>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</si>
  <si>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</si>
  <si>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</si>
  <si>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</si>
  <si>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</si>
  <si>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</si>
  <si>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</si>
  <si>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</si>
  <si>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</si>
  <si>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</si>
  <si>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</si>
  <si>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</si>
  <si>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</si>
  <si>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</si>
  <si>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</si>
  <si>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</si>
  <si>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</si>
  <si>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</si>
  <si>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</si>
  <si>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</si>
  <si>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</si>
  <si>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</si>
  <si>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</si>
  <si>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</si>
  <si>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</si>
  <si>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</si>
  <si>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</si>
  <si>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</si>
  <si>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</si>
  <si>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</si>
  <si>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</si>
  <si>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</si>
  <si>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</si>
  <si>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</si>
  <si>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</si>
  <si>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</si>
  <si>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</si>
  <si>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</si>
  <si>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</si>
  <si>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</si>
  <si>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</si>
  <si>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</si>
  <si>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</si>
  <si>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</si>
  <si>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</si>
  <si>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</si>
  <si>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</si>
  <si>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</si>
  <si>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</si>
  <si>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</si>
  <si>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</si>
  <si>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</si>
  <si>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</si>
  <si>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</si>
  <si>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</si>
  <si>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</si>
  <si>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</si>
  <si>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</si>
  <si>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</si>
  <si>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</si>
  <si>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</si>
  <si>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</si>
  <si>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</si>
  <si>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</si>
  <si>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</si>
  <si>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</si>
  <si>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</si>
  <si>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</si>
  <si>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</si>
  <si>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</si>
  <si>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</si>
  <si>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</si>
  <si>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</si>
  <si>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</si>
  <si>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</si>
  <si>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</si>
  <si>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</si>
  <si>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</si>
  <si>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</si>
  <si>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</si>
  <si>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</si>
  <si>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</si>
  <si>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</si>
  <si>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</si>
  <si>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</si>
  <si>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</si>
  <si>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</si>
  <si>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</si>
  <si>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</si>
  <si>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</si>
  <si>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</si>
  <si>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</si>
  <si>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</si>
  <si>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</si>
  <si>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</si>
  <si>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</si>
  <si>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</si>
  <si>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</si>
  <si>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</si>
  <si>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</si>
  <si>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</si>
  <si>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</si>
  <si>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</si>
  <si>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</si>
  <si>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</si>
  <si>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</si>
  <si>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</si>
  <si>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</si>
  <si>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</si>
  <si>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</si>
  <si>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</si>
  <si>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</si>
  <si>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</si>
  <si>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</si>
  <si>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</si>
  <si>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</si>
  <si>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</si>
  <si>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</si>
  <si>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</si>
  <si>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</si>
  <si>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</si>
  <si>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</si>
  <si>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</si>
  <si>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</si>
  <si>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</si>
  <si>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</si>
  <si>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</si>
  <si>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</si>
  <si>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</si>
  <si>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</si>
  <si>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</si>
  <si>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</si>
  <si>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</si>
  <si>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</si>
  <si>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</si>
  <si>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</si>
  <si>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</si>
  <si>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</si>
  <si>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</si>
  <si>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</si>
  <si>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</si>
  <si>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</si>
  <si>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</si>
  <si>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</si>
  <si>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</si>
  <si>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</si>
  <si>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</si>
  <si>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</si>
  <si>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</si>
  <si>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</si>
  <si>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</si>
  <si>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</si>
  <si>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</si>
  <si>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</si>
  <si>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</si>
  <si>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</si>
  <si>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</si>
  <si>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</si>
  <si>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</si>
  <si>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</si>
  <si>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</si>
  <si>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</si>
  <si>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</si>
  <si>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</si>
  <si>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</si>
  <si>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</si>
  <si>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</si>
  <si>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</si>
  <si>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</si>
  <si>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</si>
  <si>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</si>
  <si>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</si>
  <si>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</si>
  <si>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</si>
  <si>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</si>
  <si>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</si>
  <si>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</si>
  <si>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</si>
  <si>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</si>
  <si>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</si>
  <si>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</si>
  <si>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</si>
  <si>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</si>
  <si>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</si>
  <si>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</si>
  <si>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</si>
  <si>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</si>
  <si>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</si>
  <si>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</si>
  <si>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</si>
  <si>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</si>
  <si>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</si>
  <si>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</si>
  <si>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</si>
  <si>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</si>
  <si>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</si>
  <si>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</si>
  <si>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</si>
  <si>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</si>
  <si>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</si>
  <si>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</si>
  <si>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</si>
  <si>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</si>
  <si>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</si>
  <si>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</si>
  <si>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</si>
  <si>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</si>
  <si>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</si>
  <si>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</si>
  <si>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</si>
  <si>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</si>
  <si>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</si>
  <si>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</si>
  <si>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</si>
  <si>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</si>
  <si>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</si>
  <si>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</si>
  <si>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</si>
  <si>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</si>
  <si>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</si>
  <si>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</si>
  <si>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</si>
  <si>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</si>
  <si>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</si>
  <si>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</si>
  <si>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</si>
  <si>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</si>
  <si>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</si>
  <si>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</si>
  <si>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</si>
  <si>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</si>
  <si>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</si>
  <si>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</si>
  <si>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</si>
  <si>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</si>
  <si>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</si>
  <si>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</si>
  <si>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</si>
  <si>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</si>
  <si>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</si>
  <si>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</si>
  <si>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</si>
  <si>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</si>
  <si>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</si>
  <si>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</si>
  <si>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</si>
  <si>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</si>
  <si>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</si>
  <si>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</si>
  <si>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</si>
  <si>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</si>
  <si>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</si>
  <si>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</si>
  <si>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</si>
  <si>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</si>
  <si>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</si>
  <si>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</si>
  <si>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</si>
  <si>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</si>
  <si>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</si>
  <si>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</si>
  <si>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</si>
  <si>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</si>
  <si>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</si>
  <si>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</si>
  <si>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</si>
  <si>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</si>
  <si>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</si>
  <si>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</si>
  <si>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</si>
  <si>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</si>
  <si>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</si>
  <si>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</si>
  <si>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</si>
  <si>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</si>
  <si>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</si>
  <si>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</si>
  <si>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</si>
  <si>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</si>
  <si>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</si>
  <si>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</si>
  <si>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</si>
  <si>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</si>
  <si>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</si>
  <si>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</si>
  <si>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</si>
  <si>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</si>
  <si>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</si>
  <si>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</si>
  <si>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</si>
  <si>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</si>
  <si>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</si>
  <si>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</si>
  <si>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</si>
  <si>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</si>
  <si>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</si>
  <si>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</si>
  <si>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</si>
  <si>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</si>
  <si>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</si>
  <si>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</si>
  <si>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</si>
  <si>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</si>
  <si>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</si>
  <si>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</si>
  <si>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</si>
  <si>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</si>
  <si>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</si>
  <si>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</si>
  <si>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</si>
  <si>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</si>
  <si>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</si>
  <si>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</si>
  <si>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</si>
  <si>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</si>
  <si>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</si>
  <si>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</si>
  <si>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</si>
  <si>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</si>
  <si>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</si>
  <si>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</si>
  <si>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</si>
  <si>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</si>
  <si>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</si>
  <si>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</si>
  <si>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</si>
  <si>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</si>
  <si>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</si>
  <si>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</si>
  <si>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</si>
  <si>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</si>
  <si>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</si>
  <si>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</si>
  <si>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</si>
  <si>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</si>
  <si>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</si>
  <si>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</si>
  <si>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</si>
  <si>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</si>
  <si>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</si>
  <si>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</si>
  <si>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</si>
  <si>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</si>
  <si>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</si>
  <si>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</si>
  <si>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</si>
  <si>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</si>
  <si>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</si>
  <si>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</si>
  <si>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</si>
  <si>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</si>
  <si>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</si>
  <si>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</si>
  <si>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</si>
  <si>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</si>
  <si>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</si>
  <si>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</si>
  <si>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</si>
  <si>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</si>
  <si>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</si>
  <si>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</si>
  <si>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</si>
  <si>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</si>
  <si>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</si>
  <si>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</si>
  <si>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</si>
  <si>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</si>
  <si>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</si>
  <si>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</si>
  <si>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</si>
  <si>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</si>
  <si>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</si>
  <si>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</si>
  <si>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</si>
  <si>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</si>
  <si>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</si>
  <si>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</si>
  <si>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</si>
  <si>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</si>
  <si>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</si>
  <si>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</si>
  <si>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</si>
  <si>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</si>
  <si>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</si>
  <si>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</si>
  <si>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</si>
  <si>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</si>
  <si>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</si>
  <si>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</si>
  <si>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</si>
  <si>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</si>
  <si>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</si>
  <si>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</si>
  <si>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</si>
  <si>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</si>
  <si>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</si>
  <si>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</si>
  <si>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</si>
  <si>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</si>
  <si>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</si>
  <si>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</si>
  <si>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</si>
  <si>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</si>
  <si>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</si>
  <si>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</si>
  <si>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</si>
  <si>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</si>
  <si>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</si>
  <si>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</si>
  <si>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</si>
  <si>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</si>
  <si>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</si>
  <si>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</si>
  <si>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</si>
  <si>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</si>
  <si>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</si>
  <si>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</si>
  <si>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</si>
  <si>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</si>
  <si>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</si>
  <si>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</si>
  <si>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</si>
  <si>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</si>
  <si>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</si>
  <si>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</si>
  <si>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</si>
  <si>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</si>
  <si>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</si>
  <si>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</si>
  <si>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</si>
  <si>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</si>
  <si>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</si>
  <si>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</si>
  <si>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</si>
  <si>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</si>
  <si>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</si>
  <si>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</si>
  <si>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</si>
  <si>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</si>
  <si>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</si>
  <si>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</si>
  <si>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</si>
  <si>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</si>
  <si>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</si>
  <si>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</si>
  <si>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</si>
  <si>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</si>
  <si>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</si>
  <si>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</si>
  <si>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</si>
  <si>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</si>
  <si>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</si>
  <si>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</si>
  <si>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</si>
  <si>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</si>
  <si>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</si>
  <si>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</si>
  <si>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</si>
  <si>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</si>
  <si>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</si>
  <si>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</si>
  <si>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</si>
  <si>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</si>
  <si>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</si>
  <si>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</si>
  <si>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</si>
  <si>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</si>
  <si>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</si>
  <si>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</si>
  <si>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</si>
  <si>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</si>
  <si>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</si>
  <si>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</si>
  <si>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</si>
  <si>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</si>
  <si>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</si>
  <si>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</si>
  <si>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</si>
  <si>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</si>
  <si>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</si>
  <si>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</si>
  <si>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</si>
  <si>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</si>
  <si>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</si>
  <si>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</si>
  <si>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</si>
  <si>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</si>
  <si>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</si>
  <si>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</si>
  <si>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</si>
  <si>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</si>
  <si>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</si>
  <si>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</si>
  <si>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</si>
  <si>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</si>
  <si>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</si>
  <si>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</si>
  <si>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</si>
  <si>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</si>
  <si>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</si>
  <si>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</si>
  <si>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</si>
  <si>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</si>
  <si>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</si>
  <si>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</si>
  <si>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</si>
  <si>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</si>
  <si>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</si>
  <si>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</si>
  <si>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</si>
  <si>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</si>
  <si>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</si>
  <si>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</si>
  <si>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</si>
  <si>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</si>
  <si>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</si>
  <si>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</si>
  <si>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</si>
  <si>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</si>
  <si>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</si>
  <si>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</si>
  <si>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</si>
  <si>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</si>
  <si>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</si>
  <si>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</si>
  <si>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</si>
  <si>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</si>
  <si>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</si>
  <si>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</si>
  <si>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</si>
  <si>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</si>
  <si>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</si>
  <si>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</si>
  <si>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</si>
  <si>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</si>
  <si>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</si>
  <si>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</si>
  <si>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</si>
  <si>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</si>
  <si>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</si>
  <si>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</si>
  <si>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</si>
  <si>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</si>
  <si>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</si>
  <si>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</si>
  <si>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</si>
  <si>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</si>
  <si>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</si>
  <si>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</si>
  <si>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</si>
  <si>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</si>
  <si>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</si>
  <si>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</si>
  <si>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</si>
  <si>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</si>
  <si>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</si>
  <si>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</si>
  <si>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</si>
  <si>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</si>
  <si>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</si>
  <si>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</si>
  <si>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</si>
  <si>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</si>
  <si>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</si>
  <si>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</si>
  <si>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</si>
  <si>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</si>
  <si>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</si>
  <si>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</si>
  <si>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</si>
  <si>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</si>
  <si>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</si>
  <si>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</si>
  <si>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</si>
  <si>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</si>
  <si>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</si>
  <si>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</si>
  <si>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</si>
  <si>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</si>
  <si>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</si>
  <si>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</si>
  <si>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</si>
  <si>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</si>
  <si>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</si>
  <si>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</si>
  <si>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</si>
  <si>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</si>
  <si>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</si>
  <si>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</si>
  <si>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</si>
  <si>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</si>
  <si>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</si>
  <si>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</si>
  <si>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</si>
  <si>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</si>
  <si>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</si>
  <si>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</si>
  <si>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</si>
  <si>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</si>
  <si>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</si>
  <si>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</si>
  <si>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</si>
  <si>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</si>
  <si>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</si>
  <si>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</si>
  <si>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</si>
  <si>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</si>
  <si>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</si>
  <si>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</si>
  <si>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</si>
  <si>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</si>
  <si>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</si>
  <si>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</si>
  <si>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</si>
  <si>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</si>
  <si>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</si>
  <si>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</si>
  <si>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</si>
  <si>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</si>
  <si>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</si>
  <si>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</si>
  <si>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</si>
  <si>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</si>
  <si>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</si>
  <si>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</si>
  <si>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</si>
  <si>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</si>
  <si>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</si>
  <si>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</si>
  <si>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</si>
  <si>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</si>
  <si>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</si>
  <si>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</si>
  <si>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</si>
  <si>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</si>
  <si>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</si>
  <si>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</si>
  <si>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</si>
  <si>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</si>
  <si>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</si>
  <si>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</si>
  <si>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</si>
  <si>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</si>
  <si>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</si>
  <si>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</si>
  <si>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</si>
  <si>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</si>
  <si>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</si>
  <si>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</si>
  <si>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</si>
  <si>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</si>
  <si>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</si>
  <si>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</si>
  <si>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</si>
  <si>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</si>
  <si>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</si>
  <si>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</si>
  <si>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</si>
  <si>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</si>
  <si>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</si>
  <si>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</si>
  <si>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</si>
  <si>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</si>
  <si>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</si>
  <si>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</si>
  <si>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</si>
  <si>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</si>
  <si>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</si>
  <si>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</si>
  <si>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</si>
  <si>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</si>
  <si>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</si>
  <si>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</si>
  <si>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</si>
  <si>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</si>
  <si>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</si>
  <si>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</si>
  <si>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</si>
  <si>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</si>
  <si>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</si>
  <si>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</si>
  <si>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</si>
  <si>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</si>
  <si>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</si>
  <si>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</si>
  <si>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</si>
  <si>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</si>
  <si>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</si>
  <si>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</si>
  <si>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</si>
  <si>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</si>
  <si>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</si>
  <si>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</si>
  <si>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</si>
  <si>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</si>
  <si>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</si>
  <si>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</si>
  <si>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</si>
  <si>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</si>
  <si>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</si>
  <si>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</si>
  <si>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</si>
  <si>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</si>
  <si>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</si>
  <si>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</si>
  <si>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</si>
  <si>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</si>
  <si>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</si>
  <si>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</si>
  <si>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</si>
  <si>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</si>
  <si>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</si>
  <si>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</si>
  <si>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</si>
  <si>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</si>
  <si>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</si>
  <si>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</si>
  <si>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</si>
  <si>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</si>
  <si>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</si>
  <si>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</si>
  <si>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</si>
  <si>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</si>
  <si>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</si>
  <si>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</si>
  <si>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</si>
  <si>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</si>
  <si>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</si>
  <si>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</si>
  <si>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</si>
  <si>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</si>
  <si>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</si>
  <si>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</si>
  <si>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</si>
  <si>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</si>
  <si>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</si>
  <si>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</si>
  <si>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</si>
  <si>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</si>
  <si>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</si>
  <si>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</si>
  <si>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</si>
  <si>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</si>
  <si>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</si>
  <si>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</si>
  <si>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</si>
  <si>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</si>
  <si>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</si>
  <si>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</si>
  <si>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</si>
  <si>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</si>
  <si>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</si>
  <si>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</si>
  <si>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</si>
  <si>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</si>
  <si>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</si>
  <si>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</si>
  <si>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</si>
  <si>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</si>
  <si>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</si>
  <si>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</si>
  <si>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</si>
  <si>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</si>
  <si>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</si>
  <si>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</si>
  <si>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</si>
  <si>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</si>
  <si>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</si>
  <si>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</si>
  <si>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</si>
  <si>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</si>
  <si>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</si>
  <si>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</si>
  <si>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</si>
  <si>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</si>
  <si>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</si>
  <si>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</si>
  <si>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</si>
  <si>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</si>
  <si>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</si>
  <si>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</si>
  <si>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</si>
  <si>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</si>
  <si>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</si>
  <si>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</si>
  <si>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</si>
  <si>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</si>
  <si>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</si>
  <si>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</si>
  <si>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</si>
  <si>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</si>
  <si>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</si>
  <si>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</si>
  <si>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</si>
  <si>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</si>
  <si>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</si>
  <si>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</si>
  <si>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</si>
  <si>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</si>
  <si>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</si>
  <si>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</si>
  <si>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</si>
  <si>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</si>
  <si>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</si>
  <si>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</si>
  <si>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</si>
  <si>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</si>
  <si>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</si>
  <si>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</si>
  <si>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</si>
  <si>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</si>
  <si>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</si>
  <si>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</si>
  <si>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</si>
  <si>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</si>
  <si>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</si>
  <si>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</si>
  <si>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</si>
  <si>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</si>
  <si>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</si>
  <si>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</si>
  <si>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</si>
  <si>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</si>
  <si>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</si>
  <si>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</si>
  <si>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</si>
  <si>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</si>
  <si>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</si>
  <si>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</si>
  <si>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</si>
  <si>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</si>
  <si>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</si>
  <si>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</si>
  <si>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</si>
  <si>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</si>
  <si>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</si>
  <si>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</si>
  <si>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</si>
  <si>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</si>
  <si>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</si>
  <si>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</si>
  <si>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</si>
  <si>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</si>
  <si>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</si>
  <si>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</si>
  <si>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</si>
  <si>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</si>
  <si>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</si>
  <si>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</si>
  <si>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</si>
  <si>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</si>
  <si>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</si>
  <si>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</si>
  <si>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</si>
  <si>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</si>
  <si>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</si>
  <si>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</si>
  <si>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</si>
  <si>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</si>
  <si>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</si>
  <si>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</si>
  <si>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</si>
  <si>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</si>
  <si>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</si>
  <si>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</si>
  <si>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</si>
  <si>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</si>
  <si>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</si>
  <si>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</si>
  <si>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</si>
  <si>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</si>
  <si>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</si>
  <si>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</si>
  <si>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</si>
  <si>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</si>
  <si>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</si>
  <si>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</si>
  <si>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</si>
  <si>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</si>
  <si>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</si>
  <si>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</si>
  <si>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</si>
  <si>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</si>
  <si>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</si>
  <si>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</si>
  <si>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</si>
  <si>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</si>
  <si>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</si>
  <si>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</si>
  <si>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</si>
  <si>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</si>
  <si>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</si>
  <si>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</si>
  <si>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</si>
  <si>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</si>
  <si>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</si>
  <si>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</si>
  <si>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</si>
  <si>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</si>
  <si>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</si>
  <si>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</si>
  <si>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</si>
  <si>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</si>
  <si>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</si>
  <si>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</si>
  <si>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</si>
  <si>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</si>
  <si>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</si>
  <si>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</si>
  <si>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</si>
  <si>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</si>
  <si>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</si>
  <si>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</si>
  <si>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</si>
  <si>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</si>
  <si>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</si>
  <si>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</si>
  <si>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</si>
  <si>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</si>
  <si>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</si>
  <si>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</si>
  <si>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</si>
  <si>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</si>
  <si>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</si>
  <si>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</si>
  <si>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</si>
  <si>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</si>
  <si>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</si>
  <si>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</si>
  <si>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</si>
  <si>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</si>
  <si>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</si>
  <si>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</si>
  <si>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</si>
  <si>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</si>
  <si>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</si>
  <si>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</si>
  <si>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</si>
  <si>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</si>
  <si>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</si>
  <si>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</si>
  <si>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</si>
  <si>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</si>
  <si>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</si>
  <si>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</si>
  <si>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</si>
  <si>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</si>
  <si>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</si>
  <si>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</si>
  <si>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</si>
  <si>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</si>
  <si>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</si>
  <si>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</si>
  <si>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</si>
  <si>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</si>
  <si>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</si>
  <si>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</si>
  <si>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</si>
  <si>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</si>
  <si>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</si>
  <si>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</si>
  <si>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</si>
  <si>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</si>
  <si>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</si>
  <si>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</si>
  <si>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</si>
  <si>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</si>
  <si>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</si>
  <si>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</si>
  <si>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</si>
  <si>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</si>
  <si>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</si>
  <si>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</si>
  <si>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</si>
  <si>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</si>
  <si>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</si>
  <si>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</si>
  <si>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</si>
  <si>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</si>
  <si>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</si>
  <si>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</si>
  <si>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</si>
  <si>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</si>
  <si>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</si>
  <si>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</si>
  <si>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</si>
  <si>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</si>
  <si>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</si>
  <si>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</si>
  <si>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</si>
  <si>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</si>
  <si>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</si>
  <si>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</si>
  <si>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</si>
  <si>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</si>
  <si>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</si>
  <si>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</si>
  <si>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</si>
  <si>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</si>
  <si>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</si>
  <si>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</si>
  <si>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</si>
  <si>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</si>
  <si>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</si>
  <si>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</si>
  <si>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</si>
  <si>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</si>
  <si>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</si>
  <si>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</si>
  <si>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</si>
  <si>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</si>
  <si>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</si>
  <si>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</si>
  <si>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</si>
  <si>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</si>
  <si>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</si>
  <si>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</si>
  <si>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</si>
  <si>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</si>
  <si>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</si>
  <si>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</si>
  <si>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</si>
  <si>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</si>
  <si>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</si>
  <si>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</si>
  <si>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</si>
  <si>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</si>
  <si>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</si>
  <si>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</si>
  <si>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</si>
  <si>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</si>
  <si>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</si>
  <si>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</si>
  <si>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</si>
  <si>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</si>
  <si>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</si>
  <si>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</si>
  <si>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</si>
  <si>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</si>
  <si>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</si>
  <si>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</si>
  <si>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</si>
  <si>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</si>
  <si>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</si>
  <si>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</si>
  <si>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</si>
  <si>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</si>
  <si>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</si>
  <si>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</si>
  <si>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</si>
  <si>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</si>
  <si>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</si>
  <si>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</si>
  <si>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</si>
  <si>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</si>
  <si>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</si>
  <si>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</si>
  <si>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</si>
  <si>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</si>
  <si>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</si>
  <si>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</si>
  <si>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</si>
  <si>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</si>
  <si>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</si>
  <si>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</si>
  <si>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</si>
  <si>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</si>
  <si>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</si>
  <si>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</si>
  <si>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</si>
  <si>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</si>
  <si>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</si>
  <si>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</si>
  <si>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</si>
  <si>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</si>
  <si>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</si>
  <si>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</si>
  <si>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</si>
  <si>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</si>
  <si>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</si>
  <si>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</si>
  <si>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</si>
  <si>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</si>
  <si>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</si>
  <si>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</si>
  <si>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</si>
  <si>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</si>
  <si>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</si>
  <si>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</si>
  <si>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</si>
  <si>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</si>
  <si>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</si>
  <si>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</si>
  <si>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</si>
  <si>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</si>
  <si>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</si>
  <si>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</si>
  <si>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</si>
  <si>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</si>
  <si>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</si>
  <si>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</si>
  <si>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</si>
  <si>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</si>
  <si>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</si>
  <si>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</si>
  <si>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</si>
  <si>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</si>
  <si>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</si>
  <si>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</si>
  <si>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</si>
  <si>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</si>
  <si>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</si>
  <si>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</si>
  <si>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</si>
  <si>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</si>
  <si>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</si>
  <si>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</si>
  <si>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</si>
  <si>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</si>
  <si>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</si>
  <si>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</si>
  <si>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</si>
  <si>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</si>
  <si>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</si>
  <si>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</si>
  <si>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</si>
  <si>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</si>
  <si>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</si>
  <si>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</si>
  <si>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</si>
  <si>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</si>
  <si>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</si>
  <si>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</si>
  <si>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</si>
  <si>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</si>
  <si>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</si>
  <si>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</si>
  <si>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</si>
  <si>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</si>
  <si>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</si>
  <si>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</si>
  <si>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</si>
  <si>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</si>
  <si>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</si>
  <si>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</si>
  <si>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</si>
  <si>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</si>
  <si>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</si>
  <si>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</si>
  <si>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</si>
  <si>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</si>
  <si>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</si>
  <si>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</si>
  <si>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</si>
  <si>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</si>
  <si>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</si>
  <si>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</si>
  <si>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</si>
  <si>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</si>
  <si>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</si>
  <si>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</si>
  <si>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</si>
  <si>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</si>
  <si>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</si>
  <si>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</si>
  <si>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</si>
  <si>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</si>
  <si>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</si>
  <si>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</si>
  <si>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</si>
  <si>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</si>
  <si>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</si>
  <si>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</si>
  <si>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</si>
  <si>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</si>
  <si>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</si>
  <si>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</si>
  <si>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</si>
  <si>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</si>
  <si>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</si>
  <si>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</si>
  <si>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</si>
  <si>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</si>
  <si>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</si>
  <si>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</si>
  <si>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</si>
  <si>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</si>
  <si>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</si>
  <si>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</si>
  <si>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</si>
  <si>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</si>
  <si>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</si>
  <si>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</si>
  <si>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</si>
  <si>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</si>
  <si>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</si>
  <si>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</si>
  <si>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</si>
  <si>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</si>
  <si>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</si>
  <si>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</si>
  <si>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</si>
  <si>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</si>
  <si>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</si>
  <si>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</si>
  <si>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</si>
  <si>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</si>
  <si>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</si>
  <si>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</si>
  <si>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</si>
  <si>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</si>
  <si>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</si>
  <si>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</si>
  <si>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</si>
  <si>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</si>
  <si>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</si>
  <si>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</si>
  <si>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</si>
  <si>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</si>
  <si>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</si>
  <si>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</si>
  <si>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</si>
  <si>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</si>
  <si>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</si>
  <si>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</si>
  <si>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</si>
  <si>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</si>
  <si>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</si>
  <si>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</si>
  <si>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</si>
  <si>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</si>
  <si>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</si>
  <si>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</si>
  <si>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</si>
  <si>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</si>
  <si>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</si>
  <si>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</si>
  <si>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</si>
  <si>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</si>
  <si>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</si>
  <si>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</si>
  <si>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</si>
  <si>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</si>
  <si>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</si>
  <si>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</si>
  <si>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</si>
  <si>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</si>
  <si>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</si>
  <si>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</si>
  <si>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</si>
  <si>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</si>
  <si>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</si>
  <si>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</si>
  <si>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</si>
  <si>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</si>
  <si>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</si>
  <si>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</si>
  <si>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</si>
  <si>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</si>
  <si>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</si>
  <si>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</si>
  <si>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</si>
  <si>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</si>
  <si>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</si>
  <si>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</si>
  <si>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</si>
  <si>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</si>
  <si>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</si>
  <si>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</si>
  <si>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</si>
  <si>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</si>
  <si>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</si>
  <si>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</si>
  <si>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</si>
  <si>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</si>
  <si>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</si>
  <si>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</si>
  <si>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</si>
  <si>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</si>
  <si>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</si>
  <si>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</si>
  <si>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</si>
  <si>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</si>
  <si>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</si>
  <si>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</si>
  <si>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</si>
  <si>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</si>
  <si>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</si>
  <si>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</si>
  <si>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</si>
  <si>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</si>
  <si>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</si>
  <si>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</si>
  <si>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</si>
  <si>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</si>
  <si>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</si>
  <si>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</si>
  <si>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</si>
  <si>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</si>
  <si>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</si>
  <si>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</si>
  <si>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</si>
  <si>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</si>
  <si>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</si>
  <si>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</si>
  <si>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</si>
  <si>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</si>
  <si>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</si>
  <si>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</si>
  <si>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</si>
  <si>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</si>
  <si>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</si>
  <si>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</si>
  <si>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</si>
  <si>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</si>
  <si>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</si>
  <si>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</si>
  <si>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</si>
  <si>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</si>
  <si>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</si>
  <si>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</si>
  <si>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</si>
  <si>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</si>
  <si>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</si>
  <si>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</si>
  <si>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</si>
  <si>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</si>
  <si>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</si>
  <si>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</si>
  <si>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</si>
  <si>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</si>
  <si>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</si>
  <si>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</si>
  <si>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</si>
  <si>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</si>
  <si>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</si>
  <si>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</si>
  <si>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</si>
  <si>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</si>
  <si>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</si>
  <si>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</si>
  <si>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</si>
  <si>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</si>
  <si>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</si>
  <si>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</si>
  <si>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</si>
  <si>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</si>
  <si>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</si>
  <si>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</si>
  <si>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</si>
  <si>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</si>
  <si>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</si>
  <si>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</si>
  <si>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</si>
  <si>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</si>
  <si>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</si>
  <si>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</si>
  <si>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</si>
  <si>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</si>
  <si>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</si>
  <si>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</si>
  <si>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</si>
  <si>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</si>
  <si>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</si>
  <si>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</si>
  <si>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</si>
  <si>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</si>
  <si>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</si>
  <si>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</si>
  <si>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</si>
  <si>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</si>
  <si>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</si>
  <si>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</si>
  <si>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</si>
  <si>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</si>
  <si>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</si>
  <si>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</si>
  <si>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</si>
  <si>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</si>
  <si>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</si>
  <si>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</si>
  <si>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</si>
  <si>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</si>
  <si>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</si>
  <si>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</si>
  <si>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</si>
  <si>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</si>
  <si>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</si>
  <si>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</si>
  <si>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</si>
  <si>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</si>
  <si>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</si>
  <si>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</si>
  <si>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</si>
  <si>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</si>
  <si>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</si>
  <si>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</si>
  <si>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</si>
  <si>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</si>
  <si>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</si>
  <si>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</si>
  <si>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</si>
  <si>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</si>
  <si>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</si>
  <si>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</si>
  <si>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</si>
  <si>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</si>
  <si>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</si>
  <si>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</si>
  <si>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</si>
  <si>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</si>
  <si>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</si>
  <si>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</si>
  <si>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</si>
  <si>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</si>
  <si>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</si>
  <si>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</si>
  <si>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</si>
  <si>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</si>
  <si>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</si>
  <si>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</si>
  <si>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</si>
  <si>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</si>
  <si>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</si>
  <si>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</si>
  <si>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</si>
  <si>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</si>
  <si>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</si>
  <si>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</si>
  <si>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</si>
  <si>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</si>
  <si>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</si>
  <si>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</si>
  <si>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</si>
  <si>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</si>
  <si>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</si>
  <si>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</si>
  <si>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</si>
  <si>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</si>
  <si>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</si>
  <si>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</si>
  <si>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</si>
  <si>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</si>
  <si>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</si>
  <si>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</si>
  <si>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</si>
  <si>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</si>
  <si>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</si>
  <si>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</si>
  <si>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</si>
  <si>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</si>
  <si>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</si>
  <si>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</si>
  <si>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</si>
  <si>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</si>
  <si>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</si>
  <si>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</si>
  <si>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</si>
  <si>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</si>
  <si>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</si>
  <si>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</si>
  <si>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</si>
  <si>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</si>
  <si>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</si>
  <si>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</si>
  <si>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</si>
  <si>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</si>
  <si>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</si>
  <si>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</si>
  <si>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</si>
  <si>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</si>
  <si>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</si>
  <si>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</si>
  <si>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</si>
  <si>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</si>
  <si>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</si>
  <si>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</si>
  <si>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</si>
  <si>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</si>
  <si>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</si>
  <si>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</si>
  <si>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</si>
  <si>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</si>
  <si>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</si>
  <si>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</si>
  <si>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</si>
  <si>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</si>
  <si>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</si>
  <si>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</si>
  <si>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</si>
  <si>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</si>
  <si>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</si>
  <si>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</si>
  <si>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</si>
  <si>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</si>
  <si>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</si>
  <si>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</si>
  <si>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</si>
  <si>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</si>
  <si>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</si>
  <si>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</si>
  <si>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</si>
  <si>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</si>
  <si>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</si>
  <si>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</si>
  <si>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</si>
  <si>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</si>
  <si>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</si>
  <si>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</si>
  <si>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</si>
  <si>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</si>
  <si>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</si>
  <si>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</si>
  <si>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</si>
  <si>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</si>
  <si>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</si>
  <si>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</si>
  <si>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</si>
  <si>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</si>
  <si>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</si>
  <si>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</si>
  <si>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</si>
  <si>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</si>
  <si>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</si>
  <si>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</si>
  <si>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</si>
  <si>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</si>
  <si>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</si>
  <si>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</si>
  <si>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</si>
  <si>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</si>
  <si>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</si>
  <si>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</si>
  <si>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</si>
  <si>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</si>
  <si>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</si>
  <si>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</si>
  <si>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</si>
  <si>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</si>
  <si>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</si>
  <si>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</si>
  <si>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</si>
  <si>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</si>
  <si>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</si>
  <si>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</si>
  <si>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</si>
  <si>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</si>
  <si>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</si>
  <si>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</si>
  <si>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</si>
  <si>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</si>
  <si>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</si>
  <si>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</si>
  <si>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</si>
  <si>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</si>
  <si>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</si>
  <si>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</si>
  <si>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</si>
  <si>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</si>
  <si>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</si>
  <si>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</si>
  <si>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</si>
  <si>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</si>
  <si>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</si>
  <si>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</si>
  <si>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</si>
  <si>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</si>
  <si>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</si>
  <si>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</si>
  <si>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</si>
  <si>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</si>
  <si>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</si>
  <si>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</si>
  <si>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</si>
  <si>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</si>
  <si>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</si>
  <si>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</si>
  <si>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</si>
  <si>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</si>
  <si>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</si>
  <si>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</si>
  <si>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</si>
  <si>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</si>
  <si>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</si>
  <si>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</si>
  <si>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</si>
  <si>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</si>
  <si>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</si>
  <si>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</si>
  <si>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</si>
  <si>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</si>
  <si>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</si>
  <si>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</si>
  <si>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</si>
  <si>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</si>
  <si>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</si>
  <si>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</si>
  <si>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</si>
  <si>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</si>
  <si>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</si>
  <si>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</si>
  <si>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</si>
  <si>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</si>
  <si>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</si>
  <si>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</si>
  <si>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</si>
  <si>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</si>
  <si>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</si>
  <si>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</si>
  <si>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</si>
  <si>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</si>
  <si>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</si>
  <si>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</si>
  <si>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</si>
  <si>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</si>
  <si>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</si>
  <si>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</si>
  <si>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</si>
  <si>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</si>
  <si>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</si>
  <si>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</si>
  <si>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</si>
  <si>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</si>
  <si>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</si>
  <si>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</si>
  <si>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</si>
  <si>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</si>
  <si>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</si>
  <si>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</si>
  <si>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</si>
  <si>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</si>
  <si>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</si>
  <si>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</si>
  <si>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</si>
  <si>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</si>
  <si>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</si>
  <si>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</si>
  <si>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</si>
  <si>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</si>
  <si>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</si>
  <si>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</si>
  <si>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</si>
  <si>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</si>
  <si>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</si>
  <si>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</si>
  <si>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</si>
  <si>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</si>
  <si>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</si>
  <si>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</si>
  <si>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</si>
  <si>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</si>
  <si>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</si>
  <si>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</si>
  <si>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</si>
  <si>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</si>
  <si>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</si>
  <si>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</si>
  <si>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</si>
  <si>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</si>
  <si>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</si>
  <si>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</si>
  <si>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</si>
  <si>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</si>
  <si>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</si>
  <si>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</si>
  <si>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</si>
  <si>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</si>
  <si>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</si>
  <si>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</si>
  <si>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</si>
  <si>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</si>
  <si>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</si>
  <si>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</si>
  <si>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</si>
  <si>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</si>
  <si>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</si>
  <si>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</si>
  <si>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</si>
  <si>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</si>
  <si>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</si>
  <si>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</si>
  <si>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</si>
  <si>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</si>
  <si>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</si>
  <si>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</si>
  <si>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</si>
  <si>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</si>
  <si>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</si>
  <si>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</si>
  <si>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</si>
  <si>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</si>
  <si>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</si>
  <si>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</si>
  <si>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</si>
  <si>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</si>
  <si>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</si>
  <si>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</si>
  <si>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</si>
  <si>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</si>
  <si>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</si>
  <si>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</si>
  <si>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</si>
  <si>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</si>
  <si>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</si>
  <si>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</si>
  <si>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</si>
  <si>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</si>
  <si>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</si>
  <si>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</si>
  <si>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</si>
  <si>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</si>
  <si>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</si>
  <si>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</si>
  <si>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</si>
  <si>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</si>
  <si>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</si>
  <si>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</si>
  <si>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</si>
  <si>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</si>
  <si>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</si>
  <si>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</si>
  <si>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</si>
  <si>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</si>
  <si>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</si>
  <si>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</si>
  <si>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</si>
  <si>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</si>
  <si>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</si>
  <si>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</si>
  <si>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</si>
  <si>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</si>
  <si>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</si>
  <si>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</si>
  <si>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</si>
  <si>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</si>
  <si>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</si>
  <si>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</si>
  <si>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</si>
  <si>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</si>
  <si>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</si>
  <si>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</si>
  <si>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</si>
  <si>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</si>
  <si>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</si>
  <si>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</si>
  <si>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</si>
  <si>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</si>
  <si>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</si>
  <si>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</si>
  <si>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</si>
  <si>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</si>
  <si>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</si>
  <si>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</si>
  <si>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</si>
  <si>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</si>
  <si>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</si>
  <si>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</si>
  <si>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</si>
  <si>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</si>
  <si>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</si>
  <si>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</si>
  <si>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</si>
  <si>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</si>
  <si>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</si>
  <si>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</si>
  <si>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</si>
  <si>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</si>
  <si>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</si>
  <si>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</si>
  <si>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</si>
  <si>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</si>
  <si>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</si>
  <si>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</si>
  <si>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</si>
  <si>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</si>
  <si>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</si>
  <si>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</si>
  <si>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</si>
  <si>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</si>
  <si>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</si>
  <si>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</si>
  <si>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</si>
  <si>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</si>
  <si>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</si>
  <si>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</si>
  <si>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</si>
  <si>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</si>
  <si>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</si>
  <si>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</si>
  <si>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</si>
  <si>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</si>
  <si>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</si>
  <si>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</si>
  <si>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</si>
  <si>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</si>
  <si>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</si>
  <si>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</si>
  <si>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</si>
  <si>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</si>
  <si>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</si>
  <si>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</si>
  <si>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</si>
  <si>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</si>
  <si>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</si>
  <si>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</si>
  <si>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</si>
  <si>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</si>
  <si>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</si>
  <si>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</si>
  <si>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</si>
  <si>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</si>
  <si>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</si>
  <si>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</si>
  <si>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</si>
  <si>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</si>
  <si>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</si>
  <si>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</si>
  <si>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</si>
  <si>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</si>
  <si>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</si>
  <si>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</si>
  <si>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</si>
  <si>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</si>
  <si>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</si>
  <si>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</si>
  <si>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</si>
  <si>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</si>
  <si>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</si>
  <si>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</si>
  <si>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</si>
  <si>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</si>
  <si>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</si>
  <si>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</si>
  <si>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</si>
  <si>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</si>
  <si>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</si>
  <si>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</si>
  <si>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</si>
  <si>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</si>
  <si>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</si>
  <si>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</si>
  <si>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</si>
  <si>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</si>
  <si>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</si>
  <si>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</si>
  <si>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</si>
  <si>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</si>
  <si>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</si>
  <si>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</si>
  <si>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</si>
  <si>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</si>
  <si>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</si>
  <si>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</si>
  <si>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</si>
  <si>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</si>
  <si>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</si>
  <si>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</si>
  <si>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</si>
  <si>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</si>
  <si>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</si>
  <si>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</si>
  <si>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</si>
  <si>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</si>
  <si>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</si>
  <si>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</si>
  <si>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</si>
  <si>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</si>
  <si>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</si>
  <si>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</si>
  <si>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</si>
  <si>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</si>
  <si>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</si>
  <si>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</si>
  <si>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</si>
  <si>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</si>
  <si>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</si>
  <si>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</si>
  <si>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</si>
  <si>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</si>
  <si>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</si>
  <si>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</si>
  <si>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</si>
  <si>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</si>
  <si>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</si>
  <si>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</si>
  <si>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</si>
  <si>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</si>
  <si>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</si>
  <si>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</si>
  <si>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</si>
  <si>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</si>
  <si>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</si>
  <si>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</si>
  <si>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</si>
  <si>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</si>
  <si>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</si>
  <si>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</si>
  <si>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</si>
  <si>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</si>
  <si>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</si>
  <si>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</si>
  <si>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</si>
  <si>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</si>
  <si>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</si>
  <si>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</si>
  <si>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</si>
  <si>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</si>
  <si>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</si>
  <si>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</si>
  <si>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</si>
  <si>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</si>
  <si>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</si>
  <si>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</si>
  <si>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</si>
  <si>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</si>
  <si>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</si>
  <si>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</si>
  <si>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</si>
  <si>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</si>
  <si>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</si>
  <si>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</si>
  <si>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</si>
  <si>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</si>
  <si>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</si>
  <si>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</si>
  <si>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</si>
  <si>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</si>
  <si>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</si>
  <si>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</si>
  <si>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</si>
  <si>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</si>
  <si>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</si>
  <si>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</si>
  <si>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</si>
  <si>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</si>
  <si>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</si>
  <si>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</si>
  <si>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</si>
  <si>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</si>
  <si>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</si>
  <si>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</si>
  <si>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</si>
  <si>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</si>
  <si>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</si>
  <si>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</si>
  <si>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</si>
  <si>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</si>
  <si>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</si>
  <si>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</si>
  <si>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</si>
  <si>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</si>
  <si>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</si>
  <si>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</si>
  <si>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</si>
  <si>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</si>
  <si>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</si>
  <si>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</si>
  <si>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</si>
  <si>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</si>
  <si>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</si>
  <si>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</si>
  <si>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</si>
  <si>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</si>
  <si>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</si>
  <si>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</si>
  <si>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</si>
  <si>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</si>
  <si>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</si>
  <si>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</si>
  <si>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</si>
  <si>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</si>
  <si>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</si>
  <si>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</si>
  <si>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</si>
  <si>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</si>
  <si>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</si>
  <si>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</si>
  <si>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</si>
  <si>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</si>
  <si>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</si>
  <si>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</si>
  <si>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</si>
  <si>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</si>
  <si>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</si>
  <si>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</si>
  <si>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</si>
  <si>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</si>
  <si>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</si>
  <si>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</si>
  <si>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</si>
  <si>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</si>
  <si>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</si>
  <si>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</si>
  <si>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</si>
  <si>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</si>
  <si>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</si>
  <si>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</si>
  <si>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</si>
  <si>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</si>
  <si>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</si>
  <si>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</si>
  <si>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</si>
  <si>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</si>
  <si>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</si>
  <si>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</si>
  <si>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</si>
  <si>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</si>
  <si>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</si>
  <si>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</si>
  <si>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</si>
  <si>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</si>
  <si>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</si>
  <si>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</si>
  <si>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</si>
  <si>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</si>
  <si>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</si>
  <si>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</si>
  <si>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</si>
  <si>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</si>
  <si>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</si>
  <si>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</si>
  <si>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</si>
  <si>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</si>
  <si>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</si>
  <si>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</si>
  <si>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</si>
  <si>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</si>
  <si>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</si>
  <si>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</si>
  <si>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</si>
  <si>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</si>
  <si>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</si>
  <si>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</si>
  <si>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</si>
  <si>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</si>
  <si>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</si>
  <si>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</si>
  <si>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</si>
  <si>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</si>
  <si>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</si>
  <si>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</si>
  <si>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</si>
  <si>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</si>
  <si>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</si>
  <si>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</si>
  <si>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</si>
  <si>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</si>
  <si>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</si>
  <si>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</si>
  <si>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</si>
  <si>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</si>
  <si>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</si>
  <si>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</si>
  <si>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</si>
  <si>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</si>
  <si>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</si>
  <si>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</si>
  <si>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</si>
  <si>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</si>
  <si>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</si>
  <si>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</si>
  <si>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</si>
  <si>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</si>
  <si>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</si>
  <si>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</si>
  <si>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</si>
  <si>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</si>
  <si>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</si>
  <si>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</si>
  <si>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</si>
  <si>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</si>
  <si>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</si>
  <si>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</si>
  <si>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</si>
  <si>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</si>
  <si>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</si>
  <si>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</si>
  <si>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</si>
  <si>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</si>
  <si>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</si>
  <si>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</si>
  <si>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</si>
  <si>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</si>
  <si>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</si>
  <si>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</si>
  <si>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</si>
  <si>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</si>
  <si>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</si>
  <si>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</si>
  <si>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</si>
  <si>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</si>
  <si>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</si>
  <si>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</si>
  <si>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</si>
  <si>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</si>
  <si>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</si>
  <si>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</si>
  <si>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</si>
  <si>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</si>
  <si>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</si>
  <si>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</si>
  <si>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</si>
  <si>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</si>
  <si>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</si>
  <si>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</si>
  <si>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</si>
  <si>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</si>
  <si>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</si>
  <si>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</si>
  <si>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</si>
  <si>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</si>
  <si>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</si>
  <si>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</si>
  <si>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</si>
  <si>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</si>
  <si>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</si>
  <si>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</si>
  <si>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</si>
  <si>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</si>
  <si>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</si>
  <si>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</si>
  <si>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</si>
  <si>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</si>
  <si>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</si>
  <si>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</si>
  <si>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</si>
  <si>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</si>
  <si>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</si>
  <si>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</si>
  <si>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</si>
  <si>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</si>
  <si>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</si>
  <si>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</si>
  <si>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</si>
  <si>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</si>
  <si>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</si>
  <si>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</si>
  <si>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</si>
  <si>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</si>
  <si>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</si>
  <si>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</si>
  <si>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</si>
  <si>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</si>
  <si>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</si>
  <si>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</si>
  <si>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</si>
  <si>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</si>
  <si>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</si>
  <si>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</si>
  <si>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</si>
  <si>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</si>
  <si>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</si>
  <si>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</si>
  <si>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</si>
  <si>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</si>
  <si>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</si>
  <si>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</si>
  <si>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</si>
  <si>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</si>
  <si>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</si>
  <si>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</si>
  <si>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</si>
  <si>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</si>
  <si>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</si>
  <si>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</si>
  <si>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</si>
  <si>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</si>
  <si>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</si>
  <si>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</si>
  <si>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</si>
  <si>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</si>
  <si>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</si>
  <si>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</si>
  <si>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</si>
  <si>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</si>
  <si>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</si>
  <si>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</si>
  <si>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</si>
  <si>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</si>
  <si>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</si>
  <si>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</si>
  <si>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</si>
  <si>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</si>
  <si>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</si>
  <si>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</si>
  <si>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</si>
  <si>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</si>
  <si>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</si>
  <si>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</si>
  <si>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</si>
  <si>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</si>
  <si>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</si>
  <si>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</si>
  <si>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</si>
  <si>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</si>
  <si>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</si>
  <si>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</si>
  <si>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</si>
  <si>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</si>
  <si>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</si>
  <si>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</si>
  <si>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</si>
  <si>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</si>
  <si>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</si>
  <si>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</si>
  <si>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</si>
  <si>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</si>
  <si>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</si>
  <si>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</si>
  <si>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</si>
  <si>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</si>
  <si>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</si>
  <si>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</si>
  <si>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</si>
  <si>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</si>
  <si>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</si>
  <si>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</si>
  <si>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</si>
  <si>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</si>
  <si>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</si>
  <si>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</si>
  <si>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</si>
  <si>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</si>
  <si>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</si>
  <si>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</si>
  <si>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</si>
  <si>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</si>
  <si>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</si>
  <si>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</si>
  <si>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</si>
  <si>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</si>
  <si>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</si>
  <si>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</si>
  <si>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</si>
  <si>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</si>
  <si>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</si>
  <si>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</si>
  <si>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</si>
  <si>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</si>
  <si>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</si>
  <si>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</si>
  <si>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</si>
  <si>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</si>
  <si>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</si>
  <si>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</si>
  <si>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</si>
  <si>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</si>
  <si>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</si>
  <si>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</si>
  <si>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</si>
  <si>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</si>
  <si>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</si>
  <si>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</si>
  <si>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</si>
  <si>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</si>
  <si>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</si>
  <si>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</si>
  <si>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</si>
  <si>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</si>
  <si>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</si>
  <si>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</si>
  <si>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</si>
  <si>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</si>
  <si>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</si>
  <si>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</si>
  <si>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</si>
  <si>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</si>
  <si>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</si>
  <si>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</si>
  <si>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</si>
  <si>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</si>
  <si>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</si>
  <si>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</si>
  <si>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</si>
  <si>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</si>
  <si>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</si>
  <si>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</si>
  <si>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</si>
  <si>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</si>
  <si>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</si>
  <si>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</si>
  <si>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</si>
  <si>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</si>
  <si>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</si>
  <si>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</si>
  <si>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</si>
  <si>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</si>
  <si>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</si>
  <si>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</si>
  <si>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</si>
  <si>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</si>
  <si>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</si>
  <si>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</si>
  <si>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</si>
  <si>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</si>
  <si>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</si>
  <si>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</si>
  <si>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</si>
  <si>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</si>
  <si>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</si>
  <si>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</si>
  <si>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</si>
  <si>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</si>
  <si>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</si>
  <si>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</si>
  <si>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</si>
  <si>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</si>
  <si>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</si>
  <si>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</si>
  <si>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</si>
  <si>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</si>
  <si>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</si>
  <si>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</si>
  <si>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</si>
  <si>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</si>
  <si>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</si>
  <si>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</si>
  <si>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</si>
  <si>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</si>
  <si>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</si>
  <si>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</si>
  <si>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</si>
  <si>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</si>
  <si>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</si>
  <si>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</si>
  <si>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</si>
  <si>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</si>
  <si>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</si>
  <si>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</si>
  <si>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</si>
  <si>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</si>
  <si>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</si>
  <si>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</si>
  <si>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</si>
  <si>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</si>
  <si>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</si>
  <si>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</si>
  <si>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</si>
  <si>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</si>
  <si>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</si>
  <si>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</si>
  <si>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</si>
  <si>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</si>
  <si>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</si>
  <si>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</si>
  <si>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</si>
  <si>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</si>
  <si>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</si>
  <si>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</si>
  <si>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</si>
  <si>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</si>
  <si>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</si>
  <si>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</si>
  <si>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</si>
  <si>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</si>
  <si>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</si>
  <si>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</si>
  <si>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</si>
  <si>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</si>
  <si>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</si>
  <si>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</si>
  <si>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</si>
  <si>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</si>
  <si>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</si>
  <si>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</si>
  <si>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</si>
  <si>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</si>
  <si>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</si>
  <si>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</si>
  <si>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</si>
  <si>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</si>
  <si>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</si>
  <si>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</si>
  <si>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</si>
  <si>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</si>
  <si>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</si>
  <si>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</si>
  <si>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</si>
  <si>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</si>
  <si>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</si>
  <si>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</si>
  <si>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</si>
  <si>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</si>
  <si>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</si>
  <si>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</si>
  <si>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</si>
  <si>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</si>
  <si>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</si>
  <si>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</si>
  <si>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</si>
  <si>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</si>
  <si>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</si>
  <si>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</si>
  <si>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</si>
  <si>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</si>
  <si>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</si>
  <si>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</si>
  <si>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</si>
  <si>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</si>
  <si>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</si>
  <si>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</si>
  <si>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</si>
  <si>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</si>
  <si>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</si>
  <si>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</si>
  <si>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</si>
  <si>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</si>
  <si>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</si>
  <si>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</si>
  <si>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</si>
  <si>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</si>
  <si>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</si>
  <si>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</si>
  <si>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</si>
  <si>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</si>
  <si>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</si>
  <si>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</si>
  <si>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</si>
  <si>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</si>
  <si>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</si>
  <si>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</si>
  <si>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</si>
  <si>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</si>
  <si>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</si>
  <si>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</si>
  <si>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</si>
  <si>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</si>
  <si>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</si>
  <si>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</si>
  <si>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</si>
  <si>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</si>
  <si>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</si>
  <si>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</si>
  <si>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</si>
  <si>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</si>
  <si>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</si>
  <si>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</si>
  <si>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</si>
  <si>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</si>
  <si>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</si>
  <si>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</si>
  <si>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</si>
  <si>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</si>
  <si>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</si>
  <si>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</si>
  <si>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</si>
  <si>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</si>
  <si>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</si>
  <si>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</si>
  <si>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</si>
  <si>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</si>
  <si>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</si>
  <si>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</si>
  <si>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</si>
  <si>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</si>
  <si>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</si>
  <si>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</si>
  <si>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</si>
  <si>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</si>
  <si>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</si>
  <si>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</si>
  <si>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</si>
  <si>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</si>
  <si>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</si>
  <si>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</si>
  <si>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</si>
  <si>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</si>
  <si>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</si>
  <si>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</si>
  <si>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</si>
  <si>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</si>
  <si>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</si>
  <si>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</si>
  <si>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</si>
  <si>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</si>
  <si>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</si>
  <si>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</si>
  <si>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</si>
  <si>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</si>
  <si>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</si>
  <si>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</si>
  <si>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</si>
  <si>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</si>
  <si>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</si>
  <si>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</si>
  <si>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</si>
  <si>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</si>
  <si>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</si>
  <si>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</si>
  <si>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</si>
  <si>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</si>
  <si>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</si>
  <si>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</si>
  <si>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</si>
  <si>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</si>
  <si>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</si>
  <si>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</si>
  <si>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</si>
  <si>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</si>
  <si>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</si>
  <si>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</si>
  <si>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</si>
  <si>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</si>
  <si>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</si>
  <si>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</si>
  <si>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</si>
  <si>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</si>
  <si>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</si>
  <si>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</si>
  <si>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</si>
  <si>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</si>
  <si>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</si>
  <si>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</si>
  <si>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</si>
  <si>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</si>
  <si>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</si>
  <si>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</si>
  <si>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</si>
  <si>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</si>
  <si>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</si>
  <si>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</si>
  <si>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</si>
  <si>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</si>
  <si>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</si>
  <si>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</si>
  <si>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</si>
  <si>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</si>
  <si>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</si>
  <si>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</si>
  <si>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</si>
  <si>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</si>
  <si>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</si>
  <si>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</si>
  <si>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</si>
  <si>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</si>
  <si>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</si>
  <si>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</si>
  <si>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</si>
  <si>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</si>
  <si>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</si>
  <si>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</si>
  <si>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</si>
  <si>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</si>
  <si>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</si>
  <si>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</si>
  <si>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</si>
  <si>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</si>
  <si>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</si>
  <si>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</si>
  <si>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</si>
  <si>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</si>
  <si>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</si>
  <si>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</si>
  <si>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</si>
  <si>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</si>
  <si>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</si>
  <si>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</si>
  <si>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</si>
  <si>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</si>
  <si>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</si>
  <si>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</si>
  <si>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</si>
  <si>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</si>
  <si>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</si>
  <si>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</si>
  <si>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</si>
  <si>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</si>
  <si>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</si>
  <si>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</si>
  <si>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</si>
  <si>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</si>
  <si>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</si>
  <si>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</si>
  <si>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</si>
  <si>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</si>
  <si>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</si>
  <si>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</si>
  <si>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</si>
  <si>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</si>
  <si>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</si>
  <si>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</si>
  <si>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</si>
  <si>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</si>
  <si>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</si>
  <si>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</si>
  <si>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</si>
  <si>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</si>
  <si>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</si>
  <si>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</si>
  <si>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</si>
  <si>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</si>
  <si>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</si>
  <si>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</si>
  <si>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</si>
  <si>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</si>
  <si>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</si>
  <si>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</si>
  <si>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</si>
  <si>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</si>
  <si>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</si>
  <si>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</si>
  <si>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</si>
  <si>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</si>
  <si>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</si>
  <si>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</si>
  <si>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</si>
  <si>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</si>
  <si>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</si>
  <si>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</si>
  <si>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</si>
  <si>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</si>
  <si>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</si>
  <si>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</si>
  <si>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</si>
  <si>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</si>
  <si>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</si>
  <si>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</si>
  <si>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</si>
  <si>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</si>
  <si>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</si>
  <si>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</si>
  <si>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</si>
  <si>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</si>
  <si>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</si>
  <si>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</si>
  <si>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</si>
  <si>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</si>
  <si>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</si>
  <si>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</si>
  <si>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</si>
  <si>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</si>
  <si>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</si>
  <si>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</si>
  <si>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</si>
  <si>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</si>
  <si>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</si>
  <si>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</si>
  <si>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</si>
  <si>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</si>
  <si>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</si>
  <si>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</si>
  <si>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</si>
  <si>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</si>
  <si>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</si>
  <si>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</si>
  <si>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</si>
  <si>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</si>
  <si>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</si>
  <si>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</si>
  <si>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</si>
  <si>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</si>
  <si>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</si>
  <si>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</si>
  <si>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</si>
  <si>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</si>
  <si>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</si>
  <si>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</si>
  <si>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</si>
  <si>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</si>
  <si>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</si>
  <si>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</si>
  <si>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</si>
  <si>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</si>
  <si>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</si>
  <si>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</si>
  <si>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</si>
  <si>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</si>
  <si>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</si>
  <si>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</si>
  <si>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</si>
  <si>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</si>
  <si>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</si>
  <si>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</si>
  <si>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</si>
  <si>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</si>
  <si>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</si>
  <si>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</si>
  <si>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</si>
  <si>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</si>
  <si>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</si>
  <si>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</si>
  <si>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</si>
  <si>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</si>
  <si>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</si>
  <si>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</si>
  <si>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</si>
  <si>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</si>
  <si>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</si>
  <si>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</si>
  <si>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</si>
  <si>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</si>
  <si>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</si>
  <si>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</si>
  <si>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</si>
  <si>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</si>
  <si>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</si>
  <si>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</si>
  <si>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</si>
  <si>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</si>
  <si>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</si>
  <si>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</si>
  <si>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</si>
  <si>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</si>
  <si>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</si>
  <si>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</si>
  <si>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</si>
  <si>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</si>
  <si>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</si>
  <si>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</si>
  <si>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</si>
  <si>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</si>
  <si>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</si>
  <si>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</si>
  <si>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</si>
  <si>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</si>
  <si>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</si>
  <si>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</si>
  <si>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</si>
  <si>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</si>
  <si>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</si>
  <si>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</si>
  <si>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</si>
  <si>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</si>
  <si>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</si>
  <si>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</si>
  <si>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</si>
  <si>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</si>
  <si>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</si>
  <si>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</si>
  <si>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</si>
  <si>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</si>
  <si>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</si>
  <si>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</si>
  <si>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</si>
  <si>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</si>
  <si>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</si>
  <si>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</si>
  <si>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</si>
  <si>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</si>
  <si>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</si>
  <si>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</si>
  <si>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</si>
  <si>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</si>
  <si>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</si>
  <si>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</si>
  <si>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</si>
  <si>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</si>
  <si>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</si>
  <si>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</si>
  <si>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</si>
  <si>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</si>
  <si>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</si>
  <si>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</si>
  <si>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</si>
  <si>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</si>
  <si>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</si>
  <si>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</si>
  <si>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</si>
  <si>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</si>
  <si>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</si>
  <si>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</si>
  <si>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</si>
  <si>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</si>
  <si>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</si>
  <si>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</si>
  <si>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</si>
  <si>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</si>
  <si>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</si>
  <si>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</si>
  <si>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</si>
  <si>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</si>
  <si>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</si>
  <si>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</si>
  <si>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</si>
  <si>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</si>
  <si>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</si>
  <si>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</si>
  <si>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</si>
  <si>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</si>
  <si>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</si>
  <si>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</si>
  <si>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</si>
  <si>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</si>
  <si>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</si>
  <si>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</si>
  <si>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</si>
  <si>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</si>
  <si>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</si>
  <si>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</si>
  <si>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</si>
  <si>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</si>
  <si>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</si>
  <si>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</si>
  <si>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</si>
  <si>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</si>
  <si>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</si>
  <si>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</si>
  <si>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</si>
  <si>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</si>
  <si>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</si>
  <si>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</si>
  <si>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</si>
  <si>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</si>
  <si>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</si>
  <si>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</si>
  <si>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</si>
  <si>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</si>
  <si>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</si>
  <si>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</si>
  <si>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</si>
  <si>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</si>
  <si>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</si>
  <si>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</si>
  <si>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</si>
  <si>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</si>
  <si>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</si>
  <si>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</si>
  <si>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</si>
  <si>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</si>
  <si>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</si>
  <si>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</si>
  <si>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</si>
  <si>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</si>
  <si>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</si>
  <si>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</si>
  <si>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</si>
  <si>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</si>
  <si>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</si>
  <si>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</si>
  <si>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</si>
  <si>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</si>
  <si>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</si>
  <si>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</si>
  <si>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</si>
  <si>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</si>
  <si>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</si>
  <si>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</si>
  <si>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</si>
  <si>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</si>
  <si>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</si>
  <si>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</si>
  <si>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</si>
  <si>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</si>
  <si>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</si>
  <si>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</si>
  <si>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</si>
  <si>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</si>
  <si>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</si>
  <si>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</si>
  <si>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</si>
  <si>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</si>
  <si>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</si>
  <si>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</si>
  <si>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</si>
  <si>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</si>
  <si>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</si>
  <si>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</si>
  <si>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</si>
  <si>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</si>
  <si>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</si>
  <si>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</si>
  <si>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</si>
  <si>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</si>
  <si>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</si>
  <si>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</si>
  <si>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</si>
  <si>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</si>
  <si>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</si>
  <si>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</si>
  <si>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</si>
  <si>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</si>
  <si>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</si>
  <si>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</si>
  <si>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</si>
  <si>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</si>
  <si>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</si>
  <si>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</si>
  <si>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</si>
  <si>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</si>
  <si>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</si>
  <si>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</si>
  <si>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</si>
  <si>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</si>
  <si>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</si>
  <si>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</si>
  <si>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</si>
  <si>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</si>
  <si>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</si>
  <si>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</si>
  <si>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</si>
  <si>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</si>
  <si>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</si>
  <si>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</si>
  <si>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</si>
  <si>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</si>
  <si>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</si>
  <si>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</si>
  <si>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</si>
  <si>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</si>
  <si>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</si>
  <si>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</si>
  <si>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</si>
  <si>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</si>
  <si>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</si>
  <si>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</si>
  <si>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</si>
  <si>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</si>
  <si>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</si>
  <si>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</si>
  <si>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</si>
  <si>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</si>
  <si>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</si>
  <si>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</si>
  <si>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</si>
  <si>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</si>
  <si>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</si>
  <si>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</si>
  <si>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</si>
  <si>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</si>
  <si>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</si>
  <si>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</si>
  <si>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</si>
  <si>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</si>
  <si>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</si>
  <si>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</si>
  <si>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</si>
  <si>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</si>
  <si>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</si>
  <si>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</si>
  <si>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</si>
  <si>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</si>
  <si>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</si>
  <si>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</si>
  <si>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</si>
  <si>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</si>
  <si>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</si>
  <si>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</si>
  <si>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</si>
  <si>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</si>
  <si>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</si>
  <si>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</si>
  <si>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</si>
  <si>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</si>
  <si>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</si>
  <si>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</si>
  <si>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</si>
  <si>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</si>
  <si>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</si>
  <si>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</si>
  <si>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</si>
  <si>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</si>
  <si>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</si>
  <si>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</si>
  <si>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</si>
  <si>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</si>
  <si>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</si>
  <si>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</si>
  <si>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</si>
  <si>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</si>
  <si>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</si>
  <si>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</si>
  <si>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</si>
  <si>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</si>
  <si>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</si>
  <si>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</si>
  <si>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</si>
  <si>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</si>
  <si>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</si>
  <si>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</si>
  <si>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</si>
  <si>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</si>
  <si>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</si>
  <si>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</si>
  <si>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</si>
  <si>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</si>
  <si>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</si>
  <si>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</si>
  <si>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</si>
  <si>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</si>
  <si>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</si>
  <si>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</si>
  <si>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</si>
  <si>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</si>
  <si>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</si>
  <si>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</si>
  <si>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</si>
  <si>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</si>
  <si>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</si>
  <si>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</si>
  <si>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</si>
  <si>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</si>
  <si>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</si>
  <si>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</si>
  <si>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</si>
  <si>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</si>
  <si>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</si>
  <si>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</si>
  <si>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</si>
  <si>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</si>
  <si>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</si>
  <si>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</si>
  <si>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</si>
  <si>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</si>
  <si>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</si>
  <si>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</si>
  <si>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</si>
  <si>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</si>
  <si>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</si>
  <si>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</si>
  <si>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</si>
  <si>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</si>
  <si>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</si>
  <si>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</si>
  <si>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</si>
  <si>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</si>
  <si>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</si>
  <si>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</si>
  <si>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</si>
  <si>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</si>
  <si>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</si>
  <si>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</si>
  <si>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</si>
  <si>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</si>
  <si>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</si>
  <si>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</si>
  <si>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</si>
  <si>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</si>
  <si>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</si>
  <si>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</si>
  <si>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</si>
  <si>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</si>
  <si>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</si>
  <si>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</si>
  <si>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</si>
  <si>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</si>
  <si>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</si>
  <si>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</si>
  <si>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</si>
  <si>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</si>
  <si>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</si>
  <si>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</si>
  <si>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</si>
  <si>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</si>
  <si>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</si>
  <si>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</si>
  <si>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</si>
  <si>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</si>
  <si>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</si>
  <si>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</si>
  <si>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</si>
  <si>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</si>
  <si>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</si>
  <si>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</si>
  <si>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</si>
  <si>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</si>
  <si>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</si>
  <si>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</si>
  <si>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</si>
  <si>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</si>
  <si>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</si>
  <si>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</si>
  <si>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</si>
  <si>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</si>
  <si>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</si>
  <si>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</si>
  <si>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</si>
  <si>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</si>
  <si>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</si>
  <si>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</si>
  <si>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</si>
  <si>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</si>
  <si>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</si>
  <si>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</si>
  <si>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</si>
  <si>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</si>
  <si>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</si>
  <si>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</si>
  <si>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</si>
  <si>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</si>
  <si>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</si>
  <si>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</si>
  <si>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</si>
  <si>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</si>
  <si>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</si>
  <si>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</si>
  <si>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</si>
  <si>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</si>
  <si>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</si>
  <si>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</si>
  <si>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</si>
  <si>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</si>
  <si>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</si>
  <si>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</si>
  <si>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</si>
  <si>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</si>
  <si>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</si>
  <si>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</si>
  <si>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</si>
  <si>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</si>
  <si>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</si>
  <si>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</si>
  <si>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</si>
  <si>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</si>
  <si>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</si>
  <si>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</si>
  <si>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</si>
  <si>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</si>
  <si>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</si>
  <si>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</si>
  <si>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</si>
  <si>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</si>
  <si>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</si>
  <si>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</si>
  <si>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</si>
  <si>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</si>
  <si>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</si>
  <si>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</si>
  <si>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</si>
  <si>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</si>
  <si>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</si>
  <si>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</si>
  <si>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</si>
  <si>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</si>
  <si>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</si>
  <si>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</si>
  <si>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</si>
  <si>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</si>
  <si>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</si>
  <si>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</si>
  <si>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</si>
  <si>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</si>
  <si>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</si>
  <si>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</si>
  <si>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</si>
  <si>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</si>
  <si>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</si>
  <si>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</si>
  <si>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</si>
  <si>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</si>
  <si>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</si>
  <si>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</si>
  <si>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</si>
  <si>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</si>
  <si>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</si>
  <si>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</si>
  <si>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</si>
  <si>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</si>
  <si>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</si>
  <si>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</si>
  <si>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</si>
  <si>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</si>
  <si>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</si>
  <si>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</si>
  <si>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</si>
  <si>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</si>
  <si>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</si>
  <si>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</si>
  <si>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</si>
  <si>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</si>
  <si>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</si>
  <si>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</si>
  <si>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</si>
  <si>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</si>
  <si>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</si>
  <si>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</si>
  <si>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</si>
  <si>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</si>
  <si>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</si>
  <si>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</si>
  <si>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</si>
  <si>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</si>
  <si>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</si>
  <si>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</si>
  <si>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</si>
  <si>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</si>
  <si>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</si>
  <si>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</si>
  <si>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</si>
  <si>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</si>
  <si>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</si>
  <si>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</si>
  <si>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</si>
  <si>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</si>
  <si>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</si>
  <si>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</si>
  <si>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</si>
  <si>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</si>
  <si>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</si>
  <si>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</si>
  <si>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</si>
  <si>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</si>
  <si>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</si>
  <si>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</si>
  <si>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</si>
  <si>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</si>
  <si>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</si>
  <si>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</si>
  <si>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</si>
  <si>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</si>
  <si>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</si>
  <si>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</si>
  <si>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</si>
  <si>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</si>
  <si>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</si>
  <si>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</si>
  <si>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</si>
  <si>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</si>
  <si>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</si>
  <si>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</si>
  <si>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</si>
  <si>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</si>
  <si>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</si>
  <si>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</si>
  <si>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</si>
  <si>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</si>
  <si>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</si>
  <si>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</si>
  <si>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</si>
  <si>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</si>
  <si>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</si>
  <si>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</si>
  <si>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</si>
  <si>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</si>
  <si>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</si>
  <si>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</si>
  <si>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</si>
  <si>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</si>
  <si>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</si>
  <si>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</si>
  <si>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</si>
  <si>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</si>
  <si>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</si>
  <si>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</si>
  <si>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</si>
  <si>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</si>
  <si>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</si>
  <si>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</si>
  <si>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</si>
  <si>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</si>
  <si>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</si>
  <si>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</si>
  <si>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</si>
  <si>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</si>
  <si>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</si>
  <si>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</si>
  <si>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</si>
  <si>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</si>
  <si>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</si>
  <si>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</si>
  <si>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</si>
  <si>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</si>
  <si>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</si>
  <si>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</si>
  <si>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</si>
  <si>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</si>
  <si>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</si>
  <si>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</si>
  <si>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</si>
  <si>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</si>
  <si>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</si>
  <si>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</si>
  <si>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</si>
  <si>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</si>
  <si>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</si>
  <si>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</si>
  <si>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</si>
  <si>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</si>
  <si>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</si>
  <si>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</si>
  <si>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</si>
  <si>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</si>
  <si>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</si>
  <si>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</si>
  <si>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</si>
  <si>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</si>
  <si>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</si>
  <si>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</si>
  <si>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</si>
  <si>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</si>
  <si>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</si>
  <si>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</si>
  <si>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</si>
  <si>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</si>
  <si>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</si>
  <si>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</si>
  <si>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</si>
  <si>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</si>
  <si>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</si>
  <si>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</si>
  <si>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</si>
  <si>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</si>
  <si>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</si>
  <si>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</si>
  <si>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</si>
  <si>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</si>
  <si>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</si>
  <si>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</si>
  <si>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</si>
  <si>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</si>
  <si>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</si>
  <si>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</si>
  <si>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</si>
  <si>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</si>
  <si>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</si>
  <si>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</si>
  <si>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</si>
  <si>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</si>
  <si>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</si>
  <si>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</si>
  <si>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</si>
  <si>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</si>
  <si>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</si>
  <si>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</si>
  <si>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</si>
  <si>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</si>
  <si>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</si>
  <si>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</si>
  <si>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</si>
  <si>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</si>
  <si>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</si>
  <si>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</si>
  <si>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</si>
  <si>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</si>
  <si>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</si>
  <si>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</si>
  <si>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</si>
  <si>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</si>
  <si>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</si>
  <si>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</si>
  <si>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</si>
  <si>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</si>
  <si>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</si>
  <si>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</si>
  <si>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</si>
  <si>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</si>
  <si>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</si>
  <si>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</si>
  <si>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</si>
  <si>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</si>
  <si>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</si>
  <si>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</si>
  <si>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</si>
  <si>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</si>
  <si>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</si>
  <si>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</si>
  <si>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</si>
  <si>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</si>
  <si>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</si>
  <si>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</si>
  <si>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</si>
  <si>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</si>
  <si>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</si>
  <si>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</si>
  <si>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</si>
  <si>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</si>
  <si>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</si>
  <si>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</si>
  <si>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</si>
  <si>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</si>
  <si>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</si>
  <si>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</si>
  <si>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</si>
  <si>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</si>
  <si>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</si>
  <si>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</si>
  <si>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</si>
  <si>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</si>
  <si>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</si>
  <si>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</si>
  <si>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</si>
  <si>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</si>
  <si>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</si>
  <si>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</si>
  <si>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</si>
  <si>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</si>
  <si>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</si>
  <si>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</si>
  <si>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</si>
  <si>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</si>
  <si>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</si>
  <si>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</si>
  <si>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</si>
  <si>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</si>
  <si>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</si>
  <si>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</si>
  <si>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</si>
  <si>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</si>
  <si>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</si>
  <si>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</si>
  <si>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</si>
  <si>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</si>
  <si>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</si>
  <si>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</si>
  <si>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</si>
  <si>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</si>
  <si>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</si>
  <si>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</si>
  <si>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</si>
  <si>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</si>
  <si>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</si>
  <si>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</si>
  <si>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</si>
  <si>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</si>
  <si>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</si>
  <si>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</si>
  <si>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</si>
  <si>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</si>
  <si>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</si>
  <si>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</si>
  <si>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</si>
  <si>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</si>
  <si>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</si>
  <si>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</si>
  <si>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</si>
  <si>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</si>
  <si>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</si>
  <si>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</si>
  <si>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</si>
  <si>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</si>
  <si>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</si>
  <si>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</si>
  <si>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</si>
  <si>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</si>
  <si>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</si>
  <si>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</si>
  <si>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</si>
  <si>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</si>
  <si>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</si>
  <si>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</si>
  <si>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</si>
  <si>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</si>
  <si>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</si>
  <si>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</si>
  <si>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</si>
  <si>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</si>
  <si>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</si>
  <si>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</si>
  <si>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</si>
  <si>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</si>
  <si>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</si>
  <si>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</si>
  <si>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</si>
  <si>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</si>
  <si>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</si>
  <si>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</si>
  <si>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</si>
  <si>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</si>
  <si>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</si>
  <si>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</si>
  <si>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</si>
  <si>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</si>
  <si>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</si>
  <si>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</si>
  <si>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</si>
  <si>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</si>
  <si>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</si>
  <si>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</si>
  <si>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</si>
  <si>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</si>
  <si>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</si>
  <si>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</si>
  <si>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</si>
  <si>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</si>
  <si>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</si>
  <si>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</si>
  <si>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</si>
  <si>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</si>
  <si>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</si>
  <si>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</si>
  <si>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</si>
  <si>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</si>
  <si>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</si>
  <si>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</si>
  <si>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</si>
  <si>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</si>
  <si>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</si>
  <si>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</si>
  <si>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</si>
  <si>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</si>
  <si>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</si>
  <si>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</si>
  <si>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</si>
  <si>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</si>
  <si>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</si>
  <si>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</si>
  <si>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</si>
  <si>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</si>
  <si>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</si>
  <si>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</si>
  <si>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</si>
  <si>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</si>
  <si>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</si>
  <si>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</si>
  <si>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</si>
  <si>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</si>
  <si>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</si>
  <si>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</si>
  <si>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</si>
  <si>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</si>
  <si>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</si>
  <si>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</si>
  <si>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</si>
  <si>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</si>
  <si>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</si>
  <si>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</si>
  <si>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</si>
  <si>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</si>
  <si>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</si>
  <si>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</si>
  <si>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</si>
  <si>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</si>
  <si>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</si>
  <si>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</si>
  <si>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</si>
  <si>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</si>
  <si>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</si>
  <si>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</si>
  <si>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</si>
  <si>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</si>
  <si>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</si>
  <si>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</si>
  <si>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</si>
  <si>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</si>
  <si>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</si>
  <si>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</si>
  <si>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</si>
  <si>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</si>
  <si>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</si>
  <si>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</si>
  <si>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</si>
  <si>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</si>
  <si>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</si>
  <si>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</si>
  <si>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</si>
  <si>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</si>
  <si>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</si>
  <si>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</si>
  <si>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</si>
  <si>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</si>
  <si>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</si>
  <si>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</si>
  <si>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</si>
  <si>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</si>
  <si>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</si>
  <si>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</si>
  <si>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</si>
  <si>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</si>
  <si>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</si>
  <si>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</si>
  <si>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</si>
  <si>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</si>
  <si>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</si>
  <si>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</si>
  <si>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</si>
  <si>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</si>
  <si>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</si>
  <si>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</si>
  <si>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</si>
  <si>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</si>
  <si>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</si>
  <si>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</si>
  <si>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</si>
  <si>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</si>
  <si>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</si>
  <si>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</si>
  <si>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</si>
  <si>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</si>
  <si>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</si>
  <si>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</si>
  <si>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</si>
  <si>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</si>
  <si>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</si>
  <si>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</si>
  <si>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</si>
  <si>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</si>
  <si>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</si>
  <si>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</si>
  <si>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</si>
  <si>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</si>
  <si>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</si>
  <si>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</si>
  <si>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</si>
  <si>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</si>
  <si>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</si>
  <si>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</si>
  <si>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</si>
  <si>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</si>
  <si>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</si>
  <si>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</si>
  <si>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</si>
  <si>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</si>
  <si>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</si>
  <si>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</si>
  <si>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</si>
  <si>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</si>
  <si>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</si>
  <si>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</si>
  <si>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</si>
  <si>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</si>
  <si>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</si>
  <si>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</si>
  <si>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</si>
  <si>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</si>
  <si>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</si>
  <si>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</si>
  <si>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</si>
  <si>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</si>
  <si>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</si>
  <si>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</si>
  <si>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</si>
  <si>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</si>
  <si>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</si>
  <si>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</si>
  <si>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</si>
  <si>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</si>
  <si>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</si>
  <si>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</si>
  <si>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</si>
  <si>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</si>
  <si>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</si>
  <si>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</si>
  <si>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</si>
  <si>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</si>
  <si>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</si>
  <si>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</si>
  <si>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</si>
  <si>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</si>
  <si>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</si>
  <si>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</si>
  <si>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</si>
  <si>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</si>
  <si>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</si>
  <si>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</si>
  <si>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</si>
  <si>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</si>
  <si>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</si>
  <si>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</si>
  <si>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</si>
  <si>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</si>
  <si>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</si>
  <si>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</si>
  <si>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</si>
  <si>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</si>
  <si>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</si>
  <si>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</si>
  <si>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</si>
  <si>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</si>
  <si>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</si>
  <si>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</si>
  <si>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</si>
  <si>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</si>
  <si>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</si>
  <si>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</si>
  <si>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</si>
  <si>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</si>
  <si>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</si>
  <si>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</si>
  <si>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</si>
  <si>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</si>
  <si>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</si>
  <si>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</si>
  <si>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</si>
  <si>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</si>
  <si>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</si>
  <si>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</si>
  <si>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</si>
  <si>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</si>
  <si>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</si>
  <si>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</si>
  <si>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</si>
  <si>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</si>
  <si>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</si>
  <si>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</si>
  <si>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</si>
  <si>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</si>
  <si>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</si>
  <si>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</si>
  <si>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</si>
  <si>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</si>
  <si>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</si>
  <si>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</si>
  <si>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</si>
  <si>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</si>
  <si>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</si>
  <si>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</si>
  <si>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</si>
  <si>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</si>
  <si>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</si>
  <si>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</si>
  <si>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</si>
  <si>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</si>
  <si>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</si>
  <si>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</si>
  <si>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</si>
  <si>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</si>
  <si>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</si>
  <si>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</si>
  <si>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</si>
  <si>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</si>
  <si>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</si>
  <si>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</si>
  <si>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</si>
  <si>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</si>
  <si>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</si>
  <si>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</si>
  <si>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</si>
  <si>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</si>
  <si>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</si>
  <si>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</si>
  <si>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</si>
  <si>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</si>
  <si>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</si>
  <si>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</si>
  <si>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</si>
  <si>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</si>
  <si>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</si>
  <si>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</si>
  <si>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</si>
  <si>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</si>
  <si>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</si>
  <si>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</si>
  <si>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</si>
  <si>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</si>
  <si>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</si>
  <si>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</si>
  <si>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</si>
  <si>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</si>
  <si>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</si>
  <si>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</si>
  <si>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</si>
  <si>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</si>
  <si>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</si>
  <si>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</si>
  <si>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</si>
  <si>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</si>
  <si>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</si>
  <si>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</si>
  <si>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</si>
  <si>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</si>
  <si>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</si>
  <si>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</si>
  <si>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</si>
  <si>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</si>
  <si>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</si>
  <si>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</si>
  <si>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</si>
  <si>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</si>
  <si>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</si>
  <si>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</si>
  <si>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</si>
  <si>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</si>
  <si>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</si>
  <si>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</si>
  <si>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</si>
  <si>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</si>
  <si>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</si>
  <si>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</si>
  <si>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</si>
  <si>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</si>
  <si>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</si>
  <si>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</si>
  <si>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</si>
  <si>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</si>
  <si>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</si>
  <si>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</si>
  <si>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</si>
  <si>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</si>
  <si>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</si>
  <si>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</si>
  <si>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</si>
  <si>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</si>
  <si>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</si>
  <si>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</si>
  <si>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</si>
  <si>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</si>
  <si>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</si>
  <si>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</si>
  <si>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</si>
  <si>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</si>
  <si>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</si>
  <si>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</si>
  <si>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</si>
  <si>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</si>
  <si>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</si>
  <si>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</si>
  <si>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</si>
  <si>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</si>
  <si>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</si>
  <si>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</si>
  <si>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</si>
  <si>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</si>
  <si>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</si>
  <si>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</si>
  <si>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</si>
  <si>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</si>
  <si>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</si>
  <si>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</si>
  <si>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</si>
  <si>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</si>
  <si>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</si>
  <si>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</si>
  <si>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</si>
  <si>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</si>
  <si>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</si>
  <si>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</si>
  <si>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</si>
  <si>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</si>
  <si>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</si>
  <si>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</si>
  <si>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</si>
  <si>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</si>
  <si>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</si>
  <si>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</si>
  <si>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</si>
  <si>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</si>
  <si>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</si>
  <si>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</si>
  <si>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</si>
  <si>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</si>
  <si>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</si>
  <si>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</si>
  <si>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</si>
  <si>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</si>
  <si>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</si>
  <si>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</si>
  <si>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</si>
  <si>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</si>
  <si>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</si>
  <si>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</si>
  <si>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</si>
  <si>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</si>
  <si>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</si>
  <si>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</si>
  <si>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</si>
  <si>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</si>
  <si>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</si>
  <si>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</si>
  <si>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</si>
  <si>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</si>
  <si>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</si>
  <si>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</si>
  <si>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</si>
  <si>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</si>
  <si>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</si>
  <si>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</si>
  <si>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</si>
  <si>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</si>
  <si>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</si>
  <si>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</si>
  <si>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</si>
  <si>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</si>
  <si>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</si>
  <si>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</si>
  <si>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</si>
  <si>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</si>
  <si>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</si>
  <si>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</si>
  <si>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</si>
  <si>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</si>
  <si>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</si>
  <si>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</si>
  <si>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</si>
  <si>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</si>
  <si>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</si>
  <si>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</si>
  <si>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</si>
  <si>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</si>
  <si>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</si>
  <si>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</si>
  <si>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</si>
  <si>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</si>
  <si>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</si>
  <si>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</si>
  <si>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</si>
  <si>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</si>
  <si>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</si>
  <si>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</si>
  <si>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</si>
  <si>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</si>
  <si>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</si>
  <si>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</si>
  <si>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</si>
  <si>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</si>
  <si>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</si>
  <si>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</si>
  <si>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</si>
  <si>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</si>
  <si>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</si>
  <si>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</si>
  <si>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</si>
  <si>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</si>
  <si>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</si>
  <si>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</si>
  <si>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</si>
  <si>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</si>
  <si>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</si>
  <si>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</si>
  <si>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</si>
  <si>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</si>
  <si>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</si>
  <si>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</si>
  <si>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</si>
  <si>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</si>
  <si>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</si>
  <si>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</si>
  <si>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</si>
  <si>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</si>
  <si>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</si>
  <si>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</si>
  <si>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</si>
  <si>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</si>
  <si>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</si>
  <si>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</si>
  <si>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</si>
  <si>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</si>
  <si>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</si>
  <si>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</si>
  <si>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</si>
  <si>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</si>
  <si>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</si>
  <si>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</si>
  <si>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</si>
  <si>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</si>
  <si>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</si>
  <si>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</si>
  <si>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</si>
  <si>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</si>
  <si>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</si>
  <si>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</si>
  <si>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</si>
  <si>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</si>
  <si>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</si>
  <si>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</si>
  <si>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</si>
  <si>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</si>
  <si>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</si>
  <si>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</si>
  <si>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</si>
  <si>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</si>
  <si>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</si>
  <si>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</si>
  <si>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</si>
  <si>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</si>
  <si>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</si>
  <si>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</si>
  <si>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</si>
  <si>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</si>
  <si>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</si>
  <si>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</si>
  <si>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</si>
  <si>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</si>
  <si>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</si>
  <si>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</si>
  <si>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</si>
  <si>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</si>
  <si>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</si>
  <si>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</si>
  <si>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</si>
  <si>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</si>
  <si>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</si>
  <si>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</si>
  <si>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</si>
  <si>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</si>
  <si>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</si>
  <si>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</si>
  <si>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</si>
  <si>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</si>
  <si>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</si>
  <si>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</si>
  <si>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</si>
  <si>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</si>
  <si>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</si>
  <si>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</si>
  <si>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</si>
  <si>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</si>
  <si>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</si>
  <si>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</si>
  <si>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</si>
  <si>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</si>
  <si>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</si>
  <si>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</si>
  <si>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</si>
  <si>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</si>
  <si>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</si>
  <si>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</si>
  <si>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</si>
  <si>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</si>
  <si>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</si>
  <si>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</si>
  <si>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</si>
  <si>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</si>
  <si>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</si>
  <si>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</si>
  <si>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</si>
  <si>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</si>
  <si>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</si>
  <si>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</si>
  <si>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</si>
  <si>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</si>
  <si>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</si>
  <si>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</si>
  <si>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</si>
  <si>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</si>
  <si>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</si>
  <si>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</si>
  <si>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</si>
  <si>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</si>
  <si>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</si>
  <si>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</si>
  <si>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</si>
  <si>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</si>
  <si>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</si>
  <si>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</si>
  <si>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</si>
  <si>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</si>
  <si>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</si>
  <si>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</si>
  <si>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</si>
  <si>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</si>
  <si>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</si>
  <si>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</si>
  <si>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</si>
  <si>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</si>
  <si>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</si>
  <si>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</si>
  <si>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</si>
  <si>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</si>
  <si>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</si>
  <si>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</si>
  <si>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</si>
  <si>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</si>
  <si>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</si>
  <si>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</si>
  <si>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</si>
  <si>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</si>
  <si>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</si>
  <si>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</si>
  <si>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</si>
  <si>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</si>
  <si>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</si>
  <si>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</si>
  <si>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</si>
  <si>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</si>
  <si>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</si>
  <si>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</si>
  <si>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</si>
  <si>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</si>
  <si>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</si>
  <si>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</si>
  <si>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</si>
  <si>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</si>
  <si>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</si>
  <si>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</si>
  <si>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</si>
  <si>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</si>
  <si>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</si>
  <si>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</si>
  <si>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</si>
  <si>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</si>
  <si>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</si>
  <si>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</si>
  <si>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</si>
  <si>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</si>
  <si>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</si>
  <si>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</si>
  <si>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</si>
  <si>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</si>
  <si>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</si>
  <si>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</si>
  <si>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</si>
  <si>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</si>
  <si>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</si>
  <si>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</si>
  <si>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</si>
  <si>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</si>
  <si>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</si>
  <si>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</si>
  <si>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</si>
  <si>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</si>
  <si>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</si>
  <si>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</si>
  <si>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</si>
  <si>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</si>
  <si>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</si>
  <si>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</si>
  <si>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</si>
  <si>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</si>
  <si>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</si>
  <si>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</si>
  <si>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</si>
  <si>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</si>
  <si>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</si>
  <si>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</si>
  <si>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</si>
  <si>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</si>
  <si>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</si>
  <si>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</si>
  <si>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</si>
  <si>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</si>
  <si>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</si>
  <si>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</si>
  <si>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</si>
  <si>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</si>
  <si>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</si>
  <si>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</si>
  <si>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</si>
  <si>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</si>
  <si>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</si>
  <si>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</si>
  <si>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</si>
  <si>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</si>
  <si>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</si>
  <si>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</si>
  <si>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</si>
  <si>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</si>
  <si>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</si>
  <si>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</si>
  <si>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</si>
  <si>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</si>
  <si>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</si>
  <si>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</si>
  <si>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</si>
  <si>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</si>
  <si>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</si>
  <si>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</si>
  <si>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</si>
  <si>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</si>
  <si>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</si>
  <si>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</si>
  <si>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</si>
  <si>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</si>
  <si>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</si>
  <si>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</si>
  <si>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</si>
  <si>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</si>
  <si>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</si>
  <si>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</si>
  <si>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</si>
  <si>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</si>
  <si>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</si>
  <si>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</si>
  <si>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</si>
  <si>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</si>
  <si>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</si>
  <si>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</si>
  <si>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</si>
  <si>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</si>
  <si>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</si>
  <si>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</si>
  <si>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</si>
  <si>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</si>
  <si>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</si>
  <si>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</si>
  <si>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</si>
  <si>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</si>
  <si>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</si>
  <si>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</si>
  <si>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</si>
  <si>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</si>
  <si>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</si>
  <si>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</si>
  <si>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</si>
  <si>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</si>
  <si>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</si>
  <si>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</si>
  <si>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</si>
  <si>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</si>
  <si>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</si>
  <si>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</si>
  <si>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</si>
  <si>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</si>
  <si>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</si>
  <si>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</si>
  <si>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</si>
  <si>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</si>
  <si>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</si>
  <si>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</si>
  <si>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</si>
  <si>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</si>
  <si>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</si>
  <si>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</si>
  <si>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</si>
  <si>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</si>
  <si>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</si>
  <si>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</si>
  <si>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</si>
  <si>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</si>
  <si>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</si>
  <si>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</si>
  <si>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</si>
  <si>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</si>
  <si>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</si>
  <si>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</si>
  <si>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</si>
  <si>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</si>
  <si>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</si>
  <si>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</si>
  <si>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</si>
  <si>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</si>
  <si>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</si>
  <si>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</si>
  <si>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</si>
  <si>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</si>
  <si>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</si>
  <si>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</si>
  <si>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</si>
  <si>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</si>
  <si>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</si>
  <si>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</si>
  <si>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</si>
  <si>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</si>
  <si>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</si>
  <si>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</si>
  <si>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</si>
  <si>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</si>
  <si>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</si>
  <si>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</si>
  <si>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</si>
  <si>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</si>
  <si>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</si>
  <si>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</si>
  <si>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</si>
  <si>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</si>
  <si>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</si>
  <si>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</si>
  <si>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</si>
  <si>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</si>
  <si>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</si>
  <si>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</si>
  <si>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</si>
  <si>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</si>
  <si>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</si>
  <si>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</si>
  <si>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</si>
  <si>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</si>
  <si>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</si>
  <si>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</si>
  <si>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</si>
  <si>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</si>
  <si>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</si>
  <si>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</si>
  <si>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</si>
  <si>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</si>
  <si>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</si>
  <si>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</si>
  <si>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</si>
  <si>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</si>
  <si>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</si>
  <si>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</si>
  <si>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</si>
  <si>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</si>
  <si>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</si>
  <si>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</si>
  <si>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</si>
  <si>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</si>
  <si>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</si>
  <si>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</si>
  <si>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</si>
  <si>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</si>
  <si>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</si>
  <si>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</si>
  <si>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</si>
  <si>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</si>
  <si>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</si>
  <si>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</si>
  <si>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</si>
  <si>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</si>
  <si>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</si>
  <si>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</si>
  <si>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</si>
  <si>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</si>
  <si>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</si>
  <si>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</si>
  <si>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</si>
  <si>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</si>
  <si>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</si>
  <si>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</si>
  <si>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</si>
  <si>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</si>
  <si>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</si>
  <si>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</si>
  <si>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</si>
  <si>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</si>
  <si>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</si>
  <si>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</si>
  <si>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</si>
  <si>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</si>
  <si>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</si>
  <si>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</si>
  <si>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</si>
  <si>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</si>
  <si>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</si>
  <si>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</si>
  <si>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</si>
  <si>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</si>
  <si>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</si>
  <si>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</si>
  <si>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</si>
  <si>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</si>
  <si>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</si>
  <si>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</si>
  <si>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</si>
  <si>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</si>
  <si>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</si>
  <si>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</si>
  <si>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</si>
  <si>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</si>
  <si>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</si>
  <si>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</si>
  <si>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</si>
  <si>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</si>
  <si>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</si>
  <si>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</si>
  <si>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</si>
  <si>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</si>
  <si>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</si>
  <si>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</si>
  <si>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</si>
  <si>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</si>
  <si>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</si>
  <si>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</si>
  <si>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</si>
  <si>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</si>
  <si>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</si>
  <si>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</si>
  <si>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</si>
  <si>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</si>
  <si>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</si>
  <si>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</si>
  <si>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</si>
  <si>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</si>
  <si>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</si>
  <si>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</si>
  <si>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</si>
  <si>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</si>
  <si>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</si>
  <si>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</si>
  <si>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</si>
  <si>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</si>
  <si>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</si>
  <si>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</si>
  <si>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</si>
  <si>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</si>
  <si>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</si>
  <si>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</si>
  <si>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</si>
  <si>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</si>
  <si>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</si>
  <si>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</si>
  <si>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</si>
  <si>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</si>
  <si>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</si>
  <si>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</si>
  <si>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</si>
  <si>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</si>
  <si>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</si>
  <si>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</si>
  <si>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</si>
  <si>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</si>
  <si>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</si>
  <si>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</si>
  <si>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</si>
  <si>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</si>
  <si>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</si>
  <si>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</si>
  <si>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</si>
  <si>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</si>
  <si>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</si>
  <si>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</si>
  <si>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</si>
  <si>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</si>
  <si>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</si>
  <si>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</si>
  <si>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</si>
  <si>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</si>
  <si>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</si>
  <si>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</si>
  <si>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</si>
  <si>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</si>
  <si>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</si>
  <si>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</si>
  <si>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</si>
  <si>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</si>
  <si>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</si>
  <si>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</si>
  <si>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</si>
  <si>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</si>
  <si>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</si>
  <si>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</si>
  <si>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</si>
  <si>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</si>
  <si>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</si>
  <si>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</si>
  <si>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</si>
  <si>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</si>
  <si>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</si>
  <si>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</si>
  <si>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</si>
  <si>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</si>
  <si>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</si>
  <si>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</si>
  <si>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</si>
  <si>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</si>
  <si>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</si>
  <si>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</si>
  <si>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</si>
  <si>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</si>
  <si>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</si>
  <si>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</si>
  <si>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</si>
  <si>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</si>
  <si>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</si>
  <si>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</si>
  <si>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</si>
  <si>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</si>
  <si>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</si>
  <si>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</si>
  <si>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</si>
  <si>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</si>
  <si>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</si>
  <si>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</si>
  <si>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</si>
  <si>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</si>
  <si>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</si>
  <si>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</si>
  <si>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</si>
  <si>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</si>
  <si>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</si>
  <si>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</si>
  <si>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</si>
  <si>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</si>
  <si>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</si>
  <si>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</si>
  <si>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</si>
  <si>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</si>
  <si>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</si>
  <si>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</si>
  <si>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</si>
  <si>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</si>
  <si>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</si>
  <si>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</si>
  <si>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</si>
  <si>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</si>
  <si>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</si>
  <si>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</si>
  <si>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</si>
  <si>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</si>
  <si>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</si>
  <si>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</si>
  <si>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</si>
  <si>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</si>
  <si>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</si>
  <si>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</si>
  <si>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</si>
  <si>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</si>
  <si>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</si>
  <si>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</si>
  <si>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</si>
  <si>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</si>
  <si>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</si>
  <si>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</si>
  <si>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</si>
  <si>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</si>
  <si>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</si>
  <si>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</si>
  <si>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</si>
  <si>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</si>
  <si>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</si>
  <si>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</si>
  <si>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</si>
  <si>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</si>
  <si>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</si>
  <si>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</si>
  <si>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</si>
  <si>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</si>
  <si>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</si>
  <si>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</si>
  <si>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</si>
  <si>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</si>
  <si>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</si>
  <si>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</si>
  <si>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</si>
  <si>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</si>
  <si>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</si>
  <si>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</si>
  <si>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</si>
  <si>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</si>
  <si>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</si>
  <si>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</si>
  <si>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</si>
  <si>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</si>
  <si>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</si>
  <si>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</si>
  <si>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</si>
  <si>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</si>
  <si>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</si>
  <si>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</si>
  <si>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</si>
  <si>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</si>
  <si>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</si>
  <si>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</si>
  <si>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</si>
  <si>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</si>
  <si>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</si>
  <si>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</si>
  <si>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</si>
  <si>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</si>
  <si>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</si>
  <si>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</si>
  <si>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</si>
  <si>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</si>
  <si>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</si>
  <si>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</si>
  <si>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</si>
  <si>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</si>
  <si>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</si>
  <si>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</si>
  <si>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</si>
  <si>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</si>
  <si>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</si>
  <si>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</si>
  <si>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</si>
  <si>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</si>
  <si>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</si>
  <si>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</si>
  <si>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</si>
  <si>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</si>
  <si>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</si>
  <si>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</si>
  <si>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</si>
  <si>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</si>
  <si>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</si>
  <si>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</si>
  <si>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</si>
  <si>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</si>
  <si>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</si>
  <si>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</si>
  <si>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</si>
  <si>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</si>
  <si>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</si>
  <si>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</si>
  <si>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</si>
  <si>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</si>
  <si>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</si>
  <si>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</si>
  <si>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</si>
  <si>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</si>
  <si>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</si>
  <si>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</si>
  <si>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</si>
  <si>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</si>
  <si>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</si>
  <si>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</si>
  <si>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</si>
  <si>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</si>
  <si>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</si>
  <si>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</si>
  <si>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</si>
  <si>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</si>
  <si>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</si>
  <si>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</si>
  <si>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</si>
  <si>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</si>
  <si>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</si>
  <si>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</si>
  <si>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</si>
  <si>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</si>
  <si>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</si>
  <si>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</si>
  <si>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</si>
  <si>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</si>
  <si>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</si>
  <si>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</si>
  <si>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</si>
  <si>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</si>
  <si>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</si>
  <si>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</si>
  <si>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</si>
  <si>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</si>
  <si>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</si>
  <si>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</si>
  <si>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</si>
  <si>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</si>
  <si>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</si>
  <si>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</si>
  <si>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</si>
  <si>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</si>
  <si>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</si>
  <si>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</si>
  <si>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</si>
  <si>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</si>
  <si>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</si>
  <si>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</si>
  <si>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</si>
  <si>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</si>
  <si>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</si>
  <si>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</si>
  <si>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</si>
  <si>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</si>
  <si>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</si>
  <si>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</si>
  <si>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</si>
  <si>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</si>
  <si>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</si>
  <si>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</si>
  <si>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</si>
  <si>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</si>
  <si>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</si>
  <si>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</si>
  <si>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</si>
  <si>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</si>
  <si>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</si>
  <si>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</si>
  <si>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</si>
  <si>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</si>
  <si>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</si>
  <si>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</si>
  <si>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</si>
  <si>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</si>
  <si>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</si>
  <si>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</si>
  <si>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</si>
  <si>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</si>
  <si>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</si>
  <si>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</si>
  <si>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</si>
  <si>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</si>
  <si>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</si>
  <si>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</si>
  <si>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</si>
  <si>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</si>
  <si>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</si>
  <si>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</si>
  <si>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</si>
  <si>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</si>
  <si>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</si>
  <si>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</si>
  <si>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</si>
  <si>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</si>
  <si>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</si>
  <si>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</si>
  <si>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</si>
  <si>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</si>
  <si>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</si>
  <si>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</si>
  <si>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</si>
  <si>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</si>
  <si>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</si>
  <si>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</si>
  <si>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</si>
  <si>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</si>
  <si>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</si>
  <si>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</si>
  <si>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</si>
  <si>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</si>
  <si>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</si>
  <si>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</si>
  <si>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</si>
  <si>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</si>
  <si>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</si>
  <si>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</si>
  <si>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</si>
  <si>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</si>
  <si>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</si>
  <si>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</si>
  <si>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</si>
  <si>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</si>
  <si>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</si>
  <si>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</si>
  <si>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</si>
  <si>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</si>
  <si>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</si>
  <si>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</si>
  <si>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</si>
  <si>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</si>
  <si>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</si>
  <si>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</si>
  <si>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</si>
  <si>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</si>
  <si>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</si>
  <si>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</si>
  <si>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</si>
  <si>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</si>
  <si>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</si>
  <si>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</si>
  <si>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</si>
  <si>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</si>
  <si>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</si>
  <si>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</si>
  <si>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</si>
  <si>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</si>
  <si>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</si>
  <si>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</si>
  <si>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</si>
  <si>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</si>
  <si>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</si>
  <si>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</si>
  <si>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</si>
  <si>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</si>
  <si>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</si>
  <si>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</si>
  <si>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</si>
  <si>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</si>
  <si>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</si>
  <si>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</si>
  <si>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</si>
  <si>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</si>
  <si>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</si>
  <si>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</si>
  <si>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</si>
  <si>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</si>
  <si>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</si>
  <si>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</si>
  <si>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</si>
  <si>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</si>
  <si>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</si>
  <si>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</si>
  <si>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</si>
  <si>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</si>
  <si>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</si>
  <si>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</si>
  <si>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</si>
  <si>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</si>
  <si>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</si>
  <si>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</si>
  <si>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</si>
  <si>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</si>
  <si>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</si>
  <si>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</si>
  <si>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</si>
  <si>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</si>
  <si>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</si>
  <si>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</si>
  <si>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</si>
  <si>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</si>
  <si>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</si>
  <si>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</si>
  <si>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</si>
  <si>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</si>
  <si>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</si>
  <si>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</si>
  <si>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</si>
  <si>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</si>
  <si>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</si>
  <si>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</si>
  <si>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</si>
  <si>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</si>
  <si>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</si>
  <si>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</si>
  <si>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</si>
  <si>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</si>
  <si>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</si>
  <si>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</si>
  <si>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</si>
  <si>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</si>
  <si>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</si>
  <si>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</si>
  <si>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</si>
  <si>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</si>
  <si>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</si>
  <si>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</si>
  <si>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</si>
  <si>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</si>
  <si>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</si>
  <si>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</si>
  <si>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</si>
  <si>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</si>
  <si>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</si>
  <si>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</si>
  <si>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</si>
  <si>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</si>
  <si>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</si>
  <si>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</si>
  <si>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</si>
  <si>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</si>
  <si>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</si>
  <si>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</si>
  <si>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</si>
  <si>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</si>
  <si>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</si>
  <si>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</si>
  <si>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</si>
  <si>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</si>
  <si>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</si>
  <si>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</si>
  <si>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</si>
  <si>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</si>
  <si>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</si>
  <si>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</si>
  <si>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</si>
  <si>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</si>
  <si>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</si>
  <si>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</si>
  <si>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</si>
  <si>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</si>
  <si>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</si>
  <si>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</si>
  <si>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</si>
  <si>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</si>
  <si>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</si>
  <si>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</si>
  <si>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</si>
  <si>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</si>
  <si>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</si>
  <si>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</si>
  <si>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</si>
  <si>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</si>
  <si>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</si>
  <si>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</si>
  <si>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</si>
  <si>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</si>
  <si>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</si>
  <si>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</si>
  <si>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</si>
  <si>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</si>
  <si>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</si>
  <si>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</si>
  <si>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</si>
  <si>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</si>
  <si>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</si>
  <si>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</si>
  <si>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</si>
  <si>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</si>
  <si>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</si>
  <si>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</si>
  <si>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</si>
  <si>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</si>
  <si>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</si>
  <si>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</si>
  <si>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</si>
  <si>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</si>
  <si>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</si>
  <si>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</si>
  <si>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</si>
  <si>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</si>
  <si>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</si>
  <si>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</si>
  <si>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</si>
  <si>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</si>
  <si>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</si>
  <si>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</si>
  <si>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</si>
  <si>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</si>
  <si>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</si>
  <si>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</si>
  <si>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</si>
  <si>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</si>
  <si>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</si>
  <si>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</si>
  <si>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</si>
  <si>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</si>
  <si>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</si>
  <si>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</si>
  <si>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</si>
  <si>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</si>
  <si>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</si>
  <si>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</si>
  <si>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</si>
  <si>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</si>
  <si>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</si>
  <si>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</si>
  <si>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</si>
  <si>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</si>
  <si>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</si>
  <si>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</si>
  <si>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</si>
  <si>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</si>
  <si>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</si>
  <si>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</si>
  <si>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</si>
  <si>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</si>
  <si>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</si>
  <si>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</si>
  <si>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</si>
  <si>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</si>
  <si>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</si>
  <si>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</si>
  <si>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</si>
  <si>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</si>
  <si>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</si>
  <si>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</si>
  <si>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</si>
  <si>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</si>
  <si>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</si>
  <si>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</si>
  <si>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</si>
  <si>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</si>
  <si>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</si>
  <si>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</si>
  <si>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</si>
  <si>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</si>
  <si>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</si>
  <si>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</si>
  <si>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</si>
  <si>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</si>
  <si>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</si>
  <si>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</si>
  <si>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</si>
  <si>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</si>
  <si>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</si>
  <si>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</si>
  <si>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</si>
  <si>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</si>
  <si>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</si>
  <si>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</si>
  <si>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</si>
  <si>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</si>
  <si>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</si>
  <si>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</si>
  <si>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</si>
  <si>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</si>
  <si>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</si>
  <si>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</si>
  <si>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</si>
  <si>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</si>
  <si>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</si>
  <si>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</si>
  <si>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</si>
  <si>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</si>
  <si>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</si>
  <si>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</si>
  <si>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</si>
  <si>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</si>
  <si>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</si>
  <si>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</si>
  <si>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</si>
  <si>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</si>
  <si>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</si>
  <si>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</si>
  <si>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</si>
  <si>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</si>
  <si>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</si>
  <si>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</si>
  <si>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</si>
  <si>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</si>
  <si>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</si>
  <si>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</si>
  <si>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</si>
  <si>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</si>
  <si>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</si>
  <si>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</si>
  <si>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</si>
  <si>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</si>
  <si>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</si>
  <si>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</si>
  <si>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</si>
  <si>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</si>
  <si>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</si>
  <si>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</si>
  <si>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</si>
  <si>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</si>
  <si>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</si>
  <si>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</si>
  <si>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</si>
  <si>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</si>
  <si>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</si>
  <si>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</si>
  <si>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</si>
  <si>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</si>
  <si>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</si>
  <si>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</si>
  <si>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</si>
  <si>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</si>
  <si>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</si>
  <si>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</si>
  <si>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</si>
  <si>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</si>
  <si>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</si>
  <si>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</si>
  <si>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</si>
  <si>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</si>
  <si>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</si>
  <si>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</si>
  <si>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</si>
  <si>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</si>
  <si>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</si>
  <si>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</si>
  <si>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</si>
  <si>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</si>
  <si>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</si>
  <si>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</si>
  <si>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</si>
  <si>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</si>
  <si>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</si>
  <si>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</si>
  <si>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</si>
  <si>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</si>
  <si>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</si>
  <si>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</si>
  <si>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</si>
  <si>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</si>
  <si>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</si>
  <si>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</si>
  <si>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</si>
  <si>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</si>
  <si>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</si>
  <si>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</si>
  <si>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</si>
  <si>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</si>
  <si>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</si>
  <si>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</si>
  <si>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</si>
  <si>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</si>
  <si>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</si>
  <si>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</si>
  <si>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</si>
  <si>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</si>
  <si>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</si>
  <si>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</si>
  <si>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</si>
  <si>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</si>
  <si>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</si>
  <si>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</si>
  <si>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</si>
  <si>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</si>
  <si>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</si>
  <si>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</si>
  <si>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</si>
  <si>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</si>
  <si>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</si>
  <si>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</si>
  <si>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</si>
  <si>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</si>
  <si>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</si>
  <si>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</si>
  <si>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</si>
  <si>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</si>
  <si>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</si>
  <si>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</si>
  <si>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</si>
  <si>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</si>
  <si>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</si>
  <si>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</si>
  <si>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</si>
  <si>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</si>
  <si>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</si>
  <si>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</si>
  <si>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</si>
  <si>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</si>
  <si>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</si>
  <si>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</si>
  <si>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</si>
  <si>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</si>
  <si>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</si>
  <si>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</si>
  <si>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</si>
  <si>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</si>
  <si>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</si>
  <si>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</si>
  <si>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</si>
  <si>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</si>
  <si>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</si>
  <si>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</si>
  <si>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</si>
  <si>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</si>
  <si>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</si>
  <si>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</si>
  <si>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</si>
  <si>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</si>
  <si>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</si>
  <si>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</si>
  <si>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</si>
  <si>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</si>
  <si>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</si>
  <si>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</si>
  <si>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</si>
  <si>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</si>
  <si>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</si>
  <si>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</si>
  <si>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</si>
  <si>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</si>
  <si>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</si>
  <si>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</si>
  <si>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</si>
  <si>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</si>
  <si>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</si>
  <si>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</si>
  <si>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</si>
  <si>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</si>
  <si>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</si>
  <si>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</si>
  <si>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</si>
  <si>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</si>
  <si>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</si>
  <si>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</si>
  <si>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</si>
  <si>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</si>
  <si>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</si>
  <si>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</si>
  <si>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</si>
  <si>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</si>
  <si>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</si>
  <si>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</si>
  <si>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</si>
  <si>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</si>
  <si>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</si>
  <si>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</si>
  <si>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</si>
  <si>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</si>
  <si>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</si>
  <si>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</si>
  <si>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</si>
  <si>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</si>
  <si>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</si>
  <si>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</si>
  <si>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</si>
  <si>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</si>
  <si>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</si>
  <si>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</si>
  <si>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</si>
  <si>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</si>
  <si>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</si>
  <si>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</si>
  <si>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</si>
  <si>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</si>
  <si>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</si>
  <si>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</si>
  <si>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</si>
  <si>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</si>
  <si>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</si>
  <si>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</si>
  <si>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</si>
  <si>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</si>
  <si>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</si>
  <si>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</si>
  <si>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</si>
  <si>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</si>
  <si>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</si>
  <si>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</si>
  <si>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</si>
  <si>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</si>
  <si>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</si>
  <si>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</si>
  <si>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</si>
  <si>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</si>
  <si>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</si>
  <si>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</si>
  <si>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</si>
  <si>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</si>
  <si>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</si>
  <si>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</si>
  <si>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</si>
  <si>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</si>
  <si>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</si>
  <si>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</si>
  <si>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</si>
  <si>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</si>
  <si>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</si>
  <si>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</si>
  <si>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</si>
  <si>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</si>
  <si>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</si>
  <si>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</si>
  <si>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</si>
  <si>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</si>
  <si>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</si>
  <si>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</si>
  <si>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</si>
  <si>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</si>
  <si>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</si>
  <si>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</si>
  <si>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</si>
  <si>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</si>
  <si>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</si>
  <si>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</si>
  <si>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</si>
  <si>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</si>
  <si>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</si>
  <si>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</si>
  <si>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</si>
  <si>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</si>
  <si>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</si>
  <si>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</si>
  <si>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</si>
  <si>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</si>
  <si>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</si>
  <si>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</si>
  <si>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</si>
  <si>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</si>
  <si>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</si>
  <si>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</si>
  <si>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</si>
  <si>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</si>
  <si>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</si>
  <si>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</si>
  <si>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</si>
  <si>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</si>
  <si>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</si>
  <si>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</si>
  <si>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</si>
  <si>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</si>
  <si>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</si>
  <si>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</si>
  <si>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</si>
  <si>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</si>
  <si>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</si>
  <si>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</si>
  <si>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</si>
  <si>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</si>
  <si>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</si>
  <si>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</si>
  <si>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</si>
  <si>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</si>
  <si>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</si>
  <si>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</si>
  <si>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</si>
  <si>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</si>
  <si>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</si>
  <si>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</si>
  <si>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</si>
  <si>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</si>
  <si>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</si>
  <si>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</si>
  <si>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</si>
  <si>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</si>
  <si>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</si>
  <si>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</si>
  <si>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</si>
  <si>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</si>
  <si>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</si>
  <si>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</si>
  <si>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</si>
  <si>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</si>
  <si>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</si>
  <si>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</si>
  <si>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</si>
  <si>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</si>
  <si>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</si>
  <si>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</si>
  <si>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</si>
  <si>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</si>
  <si>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</si>
  <si>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</si>
  <si>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</si>
  <si>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</si>
  <si>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</si>
  <si>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</si>
  <si>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</si>
  <si>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</si>
  <si>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</si>
  <si>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</si>
  <si>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</si>
  <si>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</si>
  <si>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</si>
  <si>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</si>
  <si>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</si>
  <si>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</si>
  <si>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</si>
  <si>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</si>
  <si>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</si>
  <si>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</si>
  <si>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</si>
  <si>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</si>
  <si>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</si>
  <si>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</si>
  <si>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</si>
  <si>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</si>
  <si>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</si>
  <si>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</si>
  <si>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</si>
  <si>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</si>
  <si>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</si>
  <si>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</si>
  <si>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</si>
  <si>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</si>
  <si>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</si>
  <si>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</si>
  <si>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</si>
  <si>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</si>
  <si>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</si>
  <si>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</si>
  <si>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</si>
  <si>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</si>
  <si>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</si>
  <si>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</si>
  <si>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</si>
  <si>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</si>
  <si>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</si>
  <si>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</si>
  <si>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</si>
  <si>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</si>
  <si>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</si>
  <si>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</si>
  <si>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</si>
  <si>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</si>
  <si>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</si>
  <si>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</si>
  <si>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</si>
  <si>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</si>
  <si>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</si>
  <si>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</si>
  <si>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</si>
  <si>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</si>
  <si>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</si>
  <si>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</si>
  <si>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</si>
  <si>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</si>
  <si>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</si>
  <si>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</si>
  <si>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</si>
  <si>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</si>
  <si>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</si>
  <si>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</si>
  <si>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</si>
  <si>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</si>
  <si>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</si>
  <si>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</si>
  <si>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</si>
  <si>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</si>
  <si>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</si>
  <si>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</si>
  <si>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</si>
  <si>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</si>
  <si>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</si>
  <si>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</si>
  <si>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</si>
  <si>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</si>
  <si>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</si>
  <si>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</si>
  <si>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</si>
  <si>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</si>
  <si>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</si>
  <si>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</si>
  <si>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</si>
  <si>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</si>
  <si>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</si>
  <si>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</si>
  <si>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</si>
  <si>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</si>
  <si>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</si>
  <si>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</si>
  <si>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</si>
  <si>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</si>
  <si>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</si>
  <si>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</si>
  <si>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</si>
  <si>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</si>
  <si>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</si>
  <si>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</si>
  <si>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</si>
  <si>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</si>
  <si>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</si>
  <si>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</si>
  <si>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</si>
  <si>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</si>
  <si>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</si>
  <si>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</si>
  <si>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</si>
  <si>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</si>
  <si>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</si>
  <si>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</si>
  <si>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</si>
  <si>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</si>
  <si>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</si>
  <si>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</si>
  <si>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</si>
  <si>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</si>
  <si>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</si>
  <si>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</si>
  <si>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</si>
  <si>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</si>
  <si>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</si>
  <si>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</si>
  <si>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</si>
  <si>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</si>
  <si>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</si>
  <si>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</si>
  <si>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</si>
  <si>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</si>
  <si>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</si>
  <si>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</si>
  <si>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</si>
  <si>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</si>
  <si>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</si>
  <si>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</si>
  <si>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</si>
  <si>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</si>
  <si>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</si>
  <si>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</si>
  <si>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</si>
  <si>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</si>
  <si>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</si>
  <si>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</si>
  <si>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</si>
  <si>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</si>
  <si>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</si>
  <si>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</si>
  <si>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</si>
  <si>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</si>
  <si>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</si>
  <si>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</si>
  <si>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</si>
  <si>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</si>
  <si>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</si>
  <si>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</si>
  <si>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</si>
  <si>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</si>
  <si>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</si>
  <si>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</si>
  <si>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</si>
  <si>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</si>
  <si>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</si>
  <si>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</si>
  <si>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</si>
  <si>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</si>
  <si>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</si>
  <si>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</si>
  <si>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</si>
  <si>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</si>
  <si>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</si>
  <si>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</si>
  <si>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</si>
  <si>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</si>
  <si>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</si>
  <si>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</si>
  <si>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</si>
  <si>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</si>
  <si>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</si>
  <si>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</si>
  <si>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</si>
  <si>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</si>
  <si>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</si>
  <si>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</si>
  <si>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</si>
  <si>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</si>
  <si>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</si>
  <si>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</si>
  <si>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</si>
  <si>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</si>
  <si>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</si>
  <si>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</si>
  <si>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</si>
  <si>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</si>
  <si>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</si>
  <si>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</si>
  <si>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</si>
  <si>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</si>
  <si>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</si>
  <si>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</si>
  <si>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</si>
  <si>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</si>
  <si>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</si>
  <si>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</si>
  <si>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</si>
  <si>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</si>
  <si>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</si>
  <si>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</si>
  <si>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</si>
  <si>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</si>
  <si>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</si>
  <si>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</si>
  <si>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</si>
  <si>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</si>
  <si>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</si>
  <si>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</si>
  <si>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</si>
  <si>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</si>
  <si>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</si>
  <si>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</si>
  <si>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</si>
  <si>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</si>
  <si>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</si>
  <si>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</si>
  <si>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</si>
  <si>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</si>
  <si>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</si>
  <si>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</si>
  <si>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</si>
  <si>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</si>
  <si>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</si>
  <si>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</si>
  <si>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</si>
  <si>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</si>
  <si>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</si>
  <si>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</si>
  <si>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</si>
  <si>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</si>
  <si>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</si>
  <si>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</si>
  <si>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</si>
  <si>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</si>
  <si>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</si>
  <si>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</si>
  <si>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</si>
  <si>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</si>
  <si>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</si>
  <si>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</si>
  <si>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</si>
  <si>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</si>
  <si>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</si>
  <si>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</si>
  <si>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</si>
  <si>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</si>
  <si>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</si>
  <si>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</si>
  <si>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</si>
  <si>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</si>
  <si>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</si>
  <si>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</si>
  <si>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</si>
  <si>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</si>
  <si>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</si>
  <si>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</si>
  <si>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</si>
  <si>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</si>
  <si>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</si>
  <si>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</si>
  <si>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</si>
  <si>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</si>
  <si>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</si>
  <si>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</si>
  <si>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</si>
  <si>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</si>
  <si>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</si>
  <si>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</si>
  <si>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</si>
  <si>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</si>
  <si>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</si>
  <si>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</si>
  <si>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</si>
  <si>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</si>
  <si>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</si>
  <si>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</si>
  <si>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</si>
  <si>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</si>
  <si>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</si>
  <si>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</si>
  <si>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</si>
  <si>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</si>
  <si>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</si>
  <si>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</si>
  <si>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</si>
  <si>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</si>
  <si>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</si>
  <si>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</si>
  <si>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</si>
  <si>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</si>
  <si>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</si>
  <si>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</si>
  <si>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</si>
  <si>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</si>
  <si>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</si>
  <si>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</si>
  <si>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</si>
  <si>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</si>
  <si>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</si>
  <si>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</si>
  <si>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</si>
  <si>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</si>
  <si>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</si>
  <si>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</si>
  <si>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</si>
  <si>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</si>
  <si>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</si>
  <si>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</si>
  <si>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</si>
  <si>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</si>
  <si>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</si>
  <si>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</si>
  <si>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</si>
  <si>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</si>
  <si>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</si>
  <si>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</si>
  <si>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</si>
  <si>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</si>
  <si>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</si>
  <si>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</si>
  <si>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</si>
  <si>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</si>
  <si>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</si>
  <si>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</si>
  <si>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</si>
  <si>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</si>
  <si>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</si>
  <si>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</si>
  <si>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</si>
  <si>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</si>
  <si>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</si>
  <si>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</si>
  <si>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</si>
  <si>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</si>
  <si>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</si>
  <si>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</si>
  <si>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</si>
  <si>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</si>
  <si>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</si>
  <si>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</si>
  <si>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</si>
  <si>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</si>
  <si>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</si>
  <si>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</si>
  <si>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</si>
  <si>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</si>
  <si>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</si>
  <si>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</si>
  <si>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</si>
  <si>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</si>
  <si>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</si>
  <si>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</si>
  <si>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</si>
  <si>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</si>
  <si>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</si>
  <si>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</si>
  <si>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</si>
  <si>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</si>
  <si>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</si>
  <si>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</si>
  <si>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</si>
  <si>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</si>
  <si>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</si>
  <si>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</si>
  <si>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</si>
  <si>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</si>
  <si>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</si>
  <si>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</si>
  <si>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</si>
  <si>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</si>
  <si>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</si>
  <si>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</si>
  <si>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</si>
  <si>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</si>
  <si>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</si>
  <si>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</si>
  <si>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</si>
  <si>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</si>
  <si>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</si>
  <si>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</si>
  <si>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</si>
  <si>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</si>
  <si>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</si>
  <si>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</si>
  <si>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</si>
  <si>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</si>
  <si>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</si>
  <si>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</si>
  <si>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</si>
  <si>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</si>
  <si>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</si>
  <si>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</si>
  <si>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</si>
  <si>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</si>
  <si>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</si>
  <si>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</si>
  <si>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</si>
  <si>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</si>
  <si>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</si>
  <si>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</si>
  <si>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</si>
  <si>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</si>
  <si>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</si>
  <si>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</si>
  <si>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</si>
  <si>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</si>
  <si>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</si>
  <si>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</si>
  <si>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</si>
  <si>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</si>
  <si>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</si>
  <si>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</si>
  <si>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</si>
  <si>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</si>
  <si>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</si>
  <si>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</si>
  <si>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</si>
  <si>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</si>
  <si>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</si>
  <si>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</si>
  <si>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</si>
  <si>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</si>
  <si>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</si>
  <si>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</si>
  <si>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</si>
  <si>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</si>
  <si>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</si>
  <si>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</si>
  <si>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</si>
  <si>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</si>
  <si>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</si>
  <si>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</si>
  <si>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</si>
  <si>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</si>
  <si>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</si>
  <si>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</si>
  <si>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</si>
  <si>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</si>
  <si>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</si>
  <si>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</si>
  <si>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</si>
  <si>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</si>
  <si>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</si>
  <si>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</si>
  <si>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</si>
  <si>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</si>
  <si>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</si>
  <si>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</si>
  <si>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San Juan De Lurigancho</t>
  </si>
  <si>
    <t>F20 - Esquizofrenia</t>
  </si>
  <si>
    <t>F31 - Trastorno Afectivo Bipolar</t>
  </si>
  <si>
    <t>F92  - Trastornos mixtos de la conducta y de las emociones</t>
  </si>
  <si>
    <t>F20  - Esquizofrenia</t>
  </si>
  <si>
    <t>Año 2023</t>
  </si>
  <si>
    <t>Magdalena Del Mar</t>
  </si>
  <si>
    <t>F90  - Trastornos hipercinéticos</t>
  </si>
  <si>
    <t>Año 2024</t>
  </si>
  <si>
    <t xml:space="preserve">Frecuencia Acumulada de Ingresos a Emergencia
Años 2023 &amp; 2024
Gráfica Nº 19
</t>
  </si>
  <si>
    <t xml:space="preserve"> Pabellon 18</t>
  </si>
  <si>
    <t>Pabellon 20</t>
  </si>
  <si>
    <t>Secundaria Completa</t>
  </si>
  <si>
    <t>Universitaria Incompleta</t>
  </si>
  <si>
    <t>Primaria  Completa</t>
  </si>
  <si>
    <t>Sup.Tec.Completa</t>
  </si>
  <si>
    <t>Secundaria Incompleta</t>
  </si>
  <si>
    <t>Sup.Tec.Incompleta</t>
  </si>
  <si>
    <t xml:space="preserve">Frecuencia Acumulada Servicio de Hospitalización
Años 2023 &amp; 2024
Gráfico Nº 24
</t>
  </si>
  <si>
    <t>F10  - Trastornos mentales y del comportamiento debidos al uso de alcohol</t>
  </si>
  <si>
    <t>Jesus Maria</t>
  </si>
  <si>
    <t>F10 - Trastornos Mentales Y Del Comportamiento Debidos Al Uso De Alcohol</t>
  </si>
  <si>
    <t>Primaria Incompleta</t>
  </si>
  <si>
    <t>Pueblo Libre</t>
  </si>
  <si>
    <t>F10 Trastornos mentales y del comportamiento debidos al consumo de alcohol.</t>
  </si>
  <si>
    <t>F19  - Trastornos mentales y del comportamiento debidos al uso de múltiples drogas y al uso de otras sustancias psicoactivas</t>
  </si>
  <si>
    <t xml:space="preserve">Primeras Causas de Morbilidad
  Psiquiatría Adicciones - Pacientes Nuevos
Marzo 2024
Gráfico Nº 1
</t>
  </si>
  <si>
    <t xml:space="preserve">Primeras Causas de Morbilidad
 Psiquiatría Niños Y Adolescentes - Pacientes Nuevos
Marzo 2024
Gráfico Nº 2
</t>
  </si>
  <si>
    <t>F60  - Trastornos específicos de la personalidad</t>
  </si>
  <si>
    <t xml:space="preserve">Primeras Causas de Morbilidad
 Psiquiatría Adultos - Pacientes Nuevos 
Marzo 2024
Gráfico Nº 3
</t>
  </si>
  <si>
    <t xml:space="preserve">5 Primeras Causas de Morbilidad de Todas las  Psiquiatría (Adultos + Niños + Adicciones) - Pacientes Nuevos
Marzo 2024
Gráfico Nº 4
</t>
  </si>
  <si>
    <t xml:space="preserve">
Psiquiatría Marzo - Condición Por Sexo
Febrero 2024 
Gráfico Nº 5</t>
  </si>
  <si>
    <t>Psiquiatría
Niños y Adolescentes Por Condición Y Sexo
Psiquiatria  Marzo 2024
Gráfico Nº 6</t>
  </si>
  <si>
    <t xml:space="preserve">Psiquiatría "Adultos" por Condición Y Sexo
Adultos Marzo 2024
Gráfico Nº 7
</t>
  </si>
  <si>
    <t>F31  - Trastorno afectivo bipolar</t>
  </si>
  <si>
    <t xml:space="preserve">Todas las atenciones de
Psiquiatría (Adultos + Niños + Adicciones)
Marzo 2024
Gráfica Nº 8
</t>
  </si>
  <si>
    <t xml:space="preserve">Primeros Lugares de Procedencia
 en Adicciones
Marzo 2024
Gráfico Nº 9
</t>
  </si>
  <si>
    <t xml:space="preserve">Primeros Lugares de Procedencia de  Niños Y Adolescentes
Marzo 2024
Gráfico Nº 10
</t>
  </si>
  <si>
    <t xml:space="preserve">Primeros Lugares de Procedencia de 
 Psiquiatría Adultos
Marzo 2024
Gráfico Nº 11
</t>
  </si>
  <si>
    <t xml:space="preserve">Primeros Lugares de Procedencia de 
Toda la Teleconsultas Psiquiatría 
Adultos + Niños + Adicciones
Marzo 2024
Gráfico Nº 12
</t>
  </si>
  <si>
    <t>Frecuencia Acumulada Teleconsultas Psiquiatría
Año 2022 &amp; 2023
Marzo 2024
Gráfica Nº 13</t>
  </si>
  <si>
    <t xml:space="preserve">Primeras Causas de Morbilidad de Ingresos a Emergencia
Marzo 2024
Gráfico Nº 14
</t>
  </si>
  <si>
    <t xml:space="preserve">Primeros Lugares de Procedencia en Emergencia
Marzo 2024
Gráfico Nº 15
</t>
  </si>
  <si>
    <t xml:space="preserve">Ingreso por Emergencia por Estado Civil y por Sexo
Marzo 2024
Gráfico Nº 16
</t>
  </si>
  <si>
    <t>Ingresos a Emergencia según Sexo
Marzo 2024
Gráfico Nº 17</t>
  </si>
  <si>
    <t xml:space="preserve">Tiempo de Permanencia en Emergencia - por Sexo
Marzo 2024
Gráfica Nº 18
</t>
  </si>
  <si>
    <t>F25 - Trastornos Esquizoafectivos</t>
  </si>
  <si>
    <t>F42 - Trastorno Obsesivo-Compulsivo</t>
  </si>
  <si>
    <t xml:space="preserve">Distribución de Morbilidad por 
Ingresos a Pabellones
Marzo 2024
Gráfico Nº 20
</t>
  </si>
  <si>
    <t xml:space="preserve">Grado de Educación en Hospitalización a Pabellones
Marzo 2024 Grafico Nº 21
</t>
  </si>
  <si>
    <t xml:space="preserve">Primeros Lugares de Procedencia en Hospitalización
Marzo 2024
Gráfica Nº 22
</t>
  </si>
  <si>
    <t>Hospitalización por Categoría Socio Económico
Marzo 2024
Gráfico Nº 23</t>
  </si>
  <si>
    <t>Seguro Integral De Salud</t>
  </si>
  <si>
    <t>Categoria "A" Trae Medicina</t>
  </si>
  <si>
    <t>Bellavista</t>
  </si>
  <si>
    <t>Breña</t>
  </si>
  <si>
    <t>F13 Trastornos mentales y del comportamiento debidos al consumo de sedantes o hipnóticos.</t>
  </si>
  <si>
    <t xml:space="preserve">Primeras Causas de Morbilidad en Egresos Hospitalarios
Marzo 2024
 Gráfico Nº 26
</t>
  </si>
  <si>
    <t>UCEG</t>
  </si>
  <si>
    <t xml:space="preserve">Egresos Hospitalarios por Pabellones y por Sexo
Marzo 2024
Gráfico Nº 27
</t>
  </si>
  <si>
    <t xml:space="preserve">Distribución de Egresos por Sexo Marzo 2024
Gráfico Nº 28
</t>
  </si>
  <si>
    <t xml:space="preserve">  Pabellon 20</t>
  </si>
  <si>
    <t xml:space="preserve">Numero de Egresos por Estancia y por Pabellones
Marzo 2024
Gráfico Nº 29
</t>
  </si>
  <si>
    <t xml:space="preserve">Frecuencia Acumulada de Egresos Hopitalarios
Años 2023 &amp; 2024
Marzo 2024
Gráfico Nº 30
</t>
  </si>
  <si>
    <t>F41 - Otros Trastornos De Ansiedad</t>
  </si>
  <si>
    <t>F60 - Trastornos Especificos De La Personalidad</t>
  </si>
  <si>
    <t>F43 - Reaccion Al Estrés Grave Y Trastornos De Adaptacion</t>
  </si>
  <si>
    <t>Villa Maria Del Triunfo</t>
  </si>
  <si>
    <t>Rimac</t>
  </si>
  <si>
    <t xml:space="preserve">Primeros Lugares de Procedencia en Egresos Hospitalarios
Marzo 2024
Gráfico Nº 25
</t>
  </si>
  <si>
    <t>F32 Episodios depresivos.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</si>
</sst>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color theme="0" tint="-4.9989318521683403E-2"/>
      <name val="Calibri"/>
      <family val="2"/>
      <scheme val="minor"/>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2" borderId="17" applyNumberFormat="0" applyAlignment="0" applyProtection="0"/>
    <xf numFmtId="0" fontId="17" fillId="22" borderId="17" applyNumberFormat="0" applyAlignment="0" applyProtection="0"/>
    <xf numFmtId="0" fontId="18" fillId="23" borderId="18" applyNumberFormat="0" applyAlignment="0" applyProtection="0"/>
    <xf numFmtId="0" fontId="18" fillId="23" borderId="18" applyNumberFormat="0" applyAlignment="0" applyProtection="0"/>
    <xf numFmtId="0" fontId="19" fillId="0" borderId="19" applyNumberFormat="0" applyFill="0" applyAlignment="0" applyProtection="0"/>
    <xf numFmtId="0" fontId="19" fillId="0" borderId="19" applyNumberFormat="0" applyFill="0" applyAlignment="0" applyProtection="0"/>
    <xf numFmtId="0" fontId="20" fillId="0" borderId="0" applyNumberFormat="0" applyFill="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1" fillId="30" borderId="17" applyNumberFormat="0" applyAlignment="0" applyProtection="0"/>
    <xf numFmtId="0" fontId="21" fillId="30" borderId="17" applyNumberFormat="0" applyAlignment="0" applyProtection="0"/>
    <xf numFmtId="0" fontId="22" fillId="31"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3" fillId="0" borderId="0"/>
    <xf numFmtId="0" fontId="14" fillId="0" borderId="0"/>
    <xf numFmtId="0" fontId="14" fillId="33" borderId="20" applyNumberFormat="0" applyFont="0" applyAlignment="0" applyProtection="0"/>
    <xf numFmtId="0" fontId="14" fillId="33" borderId="20" applyNumberFormat="0" applyFont="0" applyAlignment="0" applyProtection="0"/>
    <xf numFmtId="0" fontId="24" fillId="22" borderId="21" applyNumberFormat="0" applyAlignment="0" applyProtection="0"/>
    <xf numFmtId="0" fontId="24" fillId="22" borderId="2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20" fillId="0" borderId="23" applyNumberFormat="0" applyFill="0" applyAlignment="0" applyProtection="0"/>
    <xf numFmtId="0" fontId="30" fillId="0" borderId="24" applyNumberFormat="0" applyFill="0" applyAlignment="0" applyProtection="0"/>
    <xf numFmtId="0" fontId="30" fillId="0" borderId="24" applyNumberFormat="0" applyFill="0" applyAlignment="0" applyProtection="0"/>
  </cellStyleXfs>
  <cellXfs count="169">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2" fillId="0" borderId="0" xfId="0" applyFont="1"/>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11" fillId="39" borderId="1" xfId="0" applyFont="1" applyFill="1" applyBorder="1" applyAlignment="1">
      <alignment horizont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0" fontId="14" fillId="0" borderId="0" xfId="0" applyFont="1"/>
    <xf numFmtId="0" fontId="9" fillId="37" borderId="1" xfId="0" applyFont="1" applyFill="1" applyBorder="1" applyAlignment="1">
      <alignment horizontal="center" vertical="justify"/>
    </xf>
    <xf numFmtId="0" fontId="31" fillId="0" borderId="0" xfId="0" quotePrefix="1" applyFont="1" applyAlignment="1">
      <alignment horizontal="center" wrapText="1"/>
    </xf>
    <xf numFmtId="0" fontId="31" fillId="0" borderId="0" xfId="0" applyFont="1" applyAlignment="1">
      <alignment horizontal="center" wrapText="1"/>
    </xf>
    <xf numFmtId="0" fontId="29"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4" fillId="0" borderId="0" xfId="0" applyFont="1" applyAlignment="1">
      <alignment horizontal="center" vertical="center"/>
    </xf>
    <xf numFmtId="0" fontId="9" fillId="0" borderId="0" xfId="0" applyFont="1" applyAlignment="1">
      <alignment horizontal="center" vertical="center"/>
    </xf>
    <xf numFmtId="0" fontId="30" fillId="0" borderId="0" xfId="0" applyFont="1"/>
    <xf numFmtId="17" fontId="30" fillId="0" borderId="0" xfId="0" applyNumberFormat="1" applyFont="1"/>
    <xf numFmtId="0" fontId="30" fillId="0" borderId="0" xfId="0" applyFont="1" applyAlignment="1">
      <alignment wrapText="1"/>
    </xf>
    <xf numFmtId="0" fontId="33" fillId="0" borderId="0" xfId="0" applyFont="1"/>
    <xf numFmtId="0" fontId="30" fillId="0" borderId="0" xfId="0" applyFont="1" applyAlignment="1">
      <alignment horizontal="center"/>
    </xf>
    <xf numFmtId="17" fontId="30" fillId="0" borderId="0" xfId="0" applyNumberFormat="1" applyFont="1" applyAlignment="1">
      <alignment horizontal="center"/>
    </xf>
    <xf numFmtId="0" fontId="33" fillId="43" borderId="0" xfId="0" applyFont="1" applyFill="1"/>
    <xf numFmtId="0" fontId="30" fillId="43" borderId="0" xfId="0" applyFont="1" applyFill="1"/>
    <xf numFmtId="0" fontId="30" fillId="43" borderId="0" xfId="0" applyFont="1" applyFill="1" applyAlignment="1">
      <alignment horizontal="center"/>
    </xf>
    <xf numFmtId="0" fontId="34" fillId="0" borderId="0" xfId="0" applyFont="1"/>
    <xf numFmtId="0" fontId="35" fillId="0" borderId="0" xfId="0" applyFont="1"/>
    <xf numFmtId="0" fontId="0" fillId="35" borderId="0" xfId="0" applyFill="1"/>
    <xf numFmtId="0" fontId="36" fillId="0" borderId="0" xfId="0" applyFont="1"/>
    <xf numFmtId="0" fontId="37"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8" fillId="35" borderId="0" xfId="0" applyFont="1" applyFill="1" applyAlignment="1">
      <alignment horizontal="center" vertical="center"/>
    </xf>
    <xf numFmtId="0" fontId="38" fillId="35" borderId="0" xfId="0" applyFont="1" applyFill="1" applyAlignment="1">
      <alignment horizontal="center"/>
    </xf>
    <xf numFmtId="0" fontId="40" fillId="35" borderId="0" xfId="0" applyFont="1" applyFill="1" applyAlignment="1">
      <alignment horizontal="center" vertical="center"/>
    </xf>
    <xf numFmtId="0" fontId="38"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1" fillId="0" borderId="5" xfId="0" applyFont="1" applyBorder="1"/>
    <xf numFmtId="0" fontId="41" fillId="0" borderId="1" xfId="0" applyFont="1" applyBorder="1"/>
    <xf numFmtId="0" fontId="3" fillId="36" borderId="1" xfId="0" applyFont="1" applyFill="1" applyBorder="1"/>
    <xf numFmtId="0" fontId="42" fillId="34" borderId="1" xfId="0" applyFont="1" applyFill="1" applyBorder="1" applyAlignment="1">
      <alignment horizontal="center"/>
    </xf>
    <xf numFmtId="0" fontId="41" fillId="38" borderId="1" xfId="0" applyFont="1" applyFill="1" applyBorder="1" applyAlignment="1">
      <alignment horizontal="center"/>
    </xf>
    <xf numFmtId="0" fontId="42" fillId="2" borderId="1" xfId="0" applyFont="1" applyFill="1" applyBorder="1"/>
    <xf numFmtId="0" fontId="42" fillId="2" borderId="1" xfId="0" applyFont="1" applyFill="1" applyBorder="1" applyAlignment="1">
      <alignment horizontal="center"/>
    </xf>
    <xf numFmtId="0" fontId="42" fillId="0" borderId="1" xfId="0" applyFont="1" applyBorder="1" applyAlignment="1">
      <alignment horizontal="center"/>
    </xf>
    <xf numFmtId="0" fontId="41" fillId="35" borderId="1" xfId="0" applyFont="1" applyFill="1" applyBorder="1"/>
    <xf numFmtId="0" fontId="41" fillId="35" borderId="1" xfId="0" applyFont="1" applyFill="1" applyBorder="1" applyAlignment="1">
      <alignment horizontal="center"/>
    </xf>
    <xf numFmtId="0" fontId="41" fillId="0" borderId="1" xfId="0" applyFont="1" applyBorder="1" applyAlignment="1">
      <alignment horizontal="center"/>
    </xf>
    <xf numFmtId="0" fontId="41" fillId="35" borderId="1" xfId="66" applyFont="1" applyFill="1" applyBorder="1"/>
    <xf numFmtId="0" fontId="41" fillId="35" borderId="1" xfId="66" applyFont="1" applyFill="1" applyBorder="1" applyAlignment="1">
      <alignment horizontal="center"/>
    </xf>
    <xf numFmtId="0" fontId="41" fillId="0" borderId="1" xfId="66" applyFont="1" applyBorder="1" applyAlignment="1">
      <alignment horizontal="center"/>
    </xf>
    <xf numFmtId="0" fontId="41" fillId="0" borderId="1" xfId="0" applyFont="1" applyBorder="1" applyAlignment="1">
      <alignment horizontal="left"/>
    </xf>
    <xf numFmtId="0" fontId="41"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3" fillId="38" borderId="1" xfId="0" applyFont="1" applyFill="1" applyBorder="1" applyAlignment="1">
      <alignment horizontal="center"/>
    </xf>
    <xf numFmtId="0" fontId="43" fillId="37" borderId="1" xfId="0" applyFont="1" applyFill="1" applyBorder="1" applyAlignment="1">
      <alignment horizontal="center"/>
    </xf>
    <xf numFmtId="0" fontId="43" fillId="46" borderId="1" xfId="0" applyFont="1" applyFill="1" applyBorder="1" applyAlignment="1">
      <alignment horizontal="center"/>
    </xf>
    <xf numFmtId="0" fontId="43" fillId="46" borderId="1" xfId="76" applyFont="1" applyFill="1" applyBorder="1" applyAlignment="1">
      <alignment horizontal="center"/>
    </xf>
    <xf numFmtId="0" fontId="29"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4"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1" fillId="0" borderId="0" xfId="0" quotePrefix="1" applyFont="1" applyAlignment="1">
      <alignment wrapText="1"/>
    </xf>
    <xf numFmtId="0" fontId="31" fillId="0" borderId="0" xfId="0" applyFont="1" applyAlignment="1">
      <alignment wrapText="1"/>
    </xf>
    <xf numFmtId="0" fontId="3" fillId="0" borderId="0" xfId="0" applyFont="1" applyAlignment="1">
      <alignment horizontal="center"/>
    </xf>
    <xf numFmtId="0" fontId="29" fillId="0" borderId="0" xfId="0" applyFont="1" applyAlignment="1">
      <alignment vertical="center" wrapText="1"/>
    </xf>
    <xf numFmtId="2" fontId="11" fillId="0" borderId="0" xfId="0" applyNumberFormat="1" applyFont="1" applyAlignment="1">
      <alignment horizontal="center" vertical="center" wrapText="1"/>
    </xf>
    <xf numFmtId="0" fontId="45" fillId="0" borderId="0" xfId="0" applyFont="1"/>
    <xf numFmtId="0" fontId="11" fillId="0" borderId="0" xfId="0" applyFont="1" applyAlignment="1">
      <alignment horizontal="center" vertical="center"/>
    </xf>
    <xf numFmtId="0" fontId="46" fillId="0" borderId="0" xfId="0" applyFont="1" applyAlignment="1">
      <alignment horizontal="center"/>
    </xf>
    <xf numFmtId="0" fontId="47"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2" fillId="0" borderId="1" xfId="0" applyFont="1" applyBorder="1"/>
    <xf numFmtId="0" fontId="42" fillId="0" borderId="1" xfId="0" quotePrefix="1" applyFont="1" applyBorder="1" applyAlignment="1">
      <alignment horizontal="center"/>
    </xf>
    <xf numFmtId="0" fontId="48" fillId="37" borderId="1" xfId="0" applyFont="1" applyFill="1" applyBorder="1" applyAlignment="1">
      <alignment horizontal="center"/>
    </xf>
    <xf numFmtId="0" fontId="3" fillId="34" borderId="1" xfId="0" applyFont="1" applyFill="1" applyBorder="1" applyAlignment="1">
      <alignment vertical="center"/>
    </xf>
    <xf numFmtId="0" fontId="49"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39" borderId="1" xfId="0" applyFont="1" applyFill="1" applyBorder="1" applyAlignment="1">
      <alignment horizontal="center" vertic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0" fillId="35" borderId="1" xfId="0" applyFont="1" applyFill="1" applyBorder="1"/>
    <xf numFmtId="0" fontId="3" fillId="39" borderId="1" xfId="0" applyFont="1" applyFill="1" applyBorder="1"/>
    <xf numFmtId="0" fontId="11" fillId="39" borderId="1" xfId="0" applyFont="1" applyFill="1" applyBorder="1" applyAlignment="1">
      <alignment horizontal="center"/>
    </xf>
    <xf numFmtId="0" fontId="11" fillId="35" borderId="5" xfId="0" applyFont="1" applyFill="1" applyBorder="1" applyAlignment="1">
      <alignment horizontal="center" vertical="center"/>
    </xf>
    <xf numFmtId="0" fontId="51" fillId="0" borderId="0" xfId="0" applyFont="1"/>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2" fontId="11" fillId="38" borderId="10" xfId="0" applyNumberFormat="1" applyFont="1" applyFill="1" applyBorder="1" applyAlignment="1">
      <alignment horizontal="center" vertical="center" wrapText="1"/>
    </xf>
    <xf numFmtId="0" fontId="39"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11" fillId="44" borderId="10" xfId="0" applyFont="1" applyFill="1" applyBorder="1" applyAlignment="1">
      <alignment horizontal="center" wrapText="1"/>
    </xf>
    <xf numFmtId="0" fontId="38" fillId="35" borderId="0" xfId="0" applyFont="1" applyFill="1" applyAlignment="1">
      <alignment horizontal="center" vertical="center"/>
    </xf>
    <xf numFmtId="0" fontId="38" fillId="34" borderId="0" xfId="0" applyFont="1" applyFill="1" applyAlignment="1">
      <alignment horizontal="center" vertical="center"/>
    </xf>
    <xf numFmtId="0" fontId="3" fillId="38" borderId="1" xfId="0" applyFont="1" applyFill="1" applyBorder="1" applyAlignment="1">
      <alignment horizont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Marzo 2024</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2024'!$B$67</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2024'!$A$68:$A$72</c:f>
              <c:strCache>
                <c:ptCount val="5"/>
                <c:pt idx="0">
                  <c:v>F41  - Otros trastornos de ansiedad</c:v>
                </c:pt>
                <c:pt idx="1">
                  <c:v>F20  - Esquizofrenia</c:v>
                </c:pt>
                <c:pt idx="2">
                  <c:v>F32  - Episodio depresivo</c:v>
                </c:pt>
                <c:pt idx="3">
                  <c:v>F60  - Trastornos específicos de la personalidad</c:v>
                </c:pt>
                <c:pt idx="4">
                  <c:v>F31  - Trastorno afectivo bipolar</c:v>
                </c:pt>
              </c:strCache>
            </c:strRef>
          </c:cat>
          <c:val>
            <c:numRef>
              <c:f>'Sala Situacional 2024'!$B$68:$B$72</c:f>
              <c:numCache>
                <c:formatCode>General</c:formatCode>
                <c:ptCount val="5"/>
                <c:pt idx="0">
                  <c:v>14</c:v>
                </c:pt>
                <c:pt idx="1">
                  <c:v>10</c:v>
                </c:pt>
                <c:pt idx="2">
                  <c:v>9</c:v>
                </c:pt>
                <c:pt idx="3">
                  <c:v>7</c:v>
                </c:pt>
                <c:pt idx="4">
                  <c:v>5</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Marzo 2024</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2024'!$B$313</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2024'!$A$314:$A$318</c:f>
              <c:strCache>
                <c:ptCount val="5"/>
                <c:pt idx="0">
                  <c:v>San Miguel</c:v>
                </c:pt>
                <c:pt idx="1">
                  <c:v>Magdalena Del Mar</c:v>
                </c:pt>
                <c:pt idx="2">
                  <c:v>Chorrillos</c:v>
                </c:pt>
                <c:pt idx="3">
                  <c:v>San Juan De Lurigancho</c:v>
                </c:pt>
                <c:pt idx="4">
                  <c:v>Lima</c:v>
                </c:pt>
              </c:strCache>
            </c:strRef>
          </c:cat>
          <c:val>
            <c:numRef>
              <c:f>'Sala Situacional 2024'!$B$314:$B$318</c:f>
              <c:numCache>
                <c:formatCode>General</c:formatCode>
                <c:ptCount val="5"/>
                <c:pt idx="0">
                  <c:v>94</c:v>
                </c:pt>
                <c:pt idx="1">
                  <c:v>86</c:v>
                </c:pt>
                <c:pt idx="2">
                  <c:v>51</c:v>
                </c:pt>
                <c:pt idx="3">
                  <c:v>47</c:v>
                </c:pt>
                <c:pt idx="4">
                  <c:v>43</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Marzo 2024</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2024'!$B$347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2024'!$A$348:$A$352</c:f>
              <c:strCache>
                <c:ptCount val="5"/>
                <c:pt idx="0">
                  <c:v>San Miguel</c:v>
                </c:pt>
                <c:pt idx="1">
                  <c:v>Chorrillos</c:v>
                </c:pt>
                <c:pt idx="2">
                  <c:v>Callao</c:v>
                </c:pt>
                <c:pt idx="3">
                  <c:v>Magdalena Del Mar</c:v>
                </c:pt>
                <c:pt idx="4">
                  <c:v>San Juan De Miraflores</c:v>
                </c:pt>
              </c:strCache>
            </c:strRef>
          </c:cat>
          <c:val>
            <c:numRef>
              <c:f>'Sala Situacional 2024'!$B$348:$B$352</c:f>
              <c:numCache>
                <c:formatCode>General</c:formatCode>
                <c:ptCount val="5"/>
                <c:pt idx="0">
                  <c:v>216</c:v>
                </c:pt>
                <c:pt idx="1">
                  <c:v>204</c:v>
                </c:pt>
                <c:pt idx="2">
                  <c:v>185</c:v>
                </c:pt>
                <c:pt idx="3">
                  <c:v>173</c:v>
                </c:pt>
                <c:pt idx="4">
                  <c:v>171</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Marzo 2024</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2024'!$B$379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2024'!$A$380:$A$384</c:f>
              <c:strCache>
                <c:ptCount val="5"/>
                <c:pt idx="0">
                  <c:v>San Miguel</c:v>
                </c:pt>
                <c:pt idx="1">
                  <c:v>Magdalena Del Mar</c:v>
                </c:pt>
                <c:pt idx="2">
                  <c:v>Chorrillos</c:v>
                </c:pt>
                <c:pt idx="3">
                  <c:v>Callao</c:v>
                </c:pt>
                <c:pt idx="4">
                  <c:v>San Juan De Lurigancho</c:v>
                </c:pt>
              </c:strCache>
            </c:strRef>
          </c:cat>
          <c:val>
            <c:numRef>
              <c:f>'Sala Situacional 2024'!$B$380:$B$384</c:f>
              <c:numCache>
                <c:formatCode>General</c:formatCode>
                <c:ptCount val="5"/>
                <c:pt idx="0">
                  <c:v>315</c:v>
                </c:pt>
                <c:pt idx="1">
                  <c:v>263</c:v>
                </c:pt>
                <c:pt idx="2">
                  <c:v>259</c:v>
                </c:pt>
                <c:pt idx="3">
                  <c:v>217</c:v>
                </c:pt>
                <c:pt idx="4">
                  <c:v>215</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Marzo 2024</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2024'!$B$442</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2024'!$A$443:$A$447</c:f>
              <c:strCache>
                <c:ptCount val="5"/>
                <c:pt idx="0">
                  <c:v>F20 - Esquizofrenia</c:v>
                </c:pt>
                <c:pt idx="1">
                  <c:v>F41 - Otros Trastornos De Ansiedad</c:v>
                </c:pt>
                <c:pt idx="2">
                  <c:v>F60 - Trastornos Especificos De La Personalidad</c:v>
                </c:pt>
                <c:pt idx="3">
                  <c:v>F31 - Trastorno Afectivo Bipolar</c:v>
                </c:pt>
                <c:pt idx="4">
                  <c:v>F43 - Reaccion Al Estrés Grave Y Trastornos De Adaptacion</c:v>
                </c:pt>
              </c:strCache>
            </c:strRef>
          </c:cat>
          <c:val>
            <c:numRef>
              <c:f>'Sala Situacional 2024'!$B$443:$B$447</c:f>
              <c:numCache>
                <c:formatCode>General</c:formatCode>
                <c:ptCount val="5"/>
                <c:pt idx="0">
                  <c:v>119</c:v>
                </c:pt>
                <c:pt idx="1">
                  <c:v>93</c:v>
                </c:pt>
                <c:pt idx="2">
                  <c:v>69</c:v>
                </c:pt>
                <c:pt idx="3">
                  <c:v>49</c:v>
                </c:pt>
                <c:pt idx="4">
                  <c:v>36</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Marzo 2024</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2024'!$B$477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2024'!$A$478:$A$482</c:f>
              <c:strCache>
                <c:ptCount val="5"/>
                <c:pt idx="0">
                  <c:v>Chorrillos</c:v>
                </c:pt>
                <c:pt idx="1">
                  <c:v>Callao</c:v>
                </c:pt>
                <c:pt idx="2">
                  <c:v>San Miguel</c:v>
                </c:pt>
                <c:pt idx="3">
                  <c:v>San Juan De Miraflores</c:v>
                </c:pt>
                <c:pt idx="4">
                  <c:v>Lima</c:v>
                </c:pt>
              </c:strCache>
            </c:strRef>
          </c:cat>
          <c:val>
            <c:numRef>
              <c:f>'Sala Situacional 2024'!$B$478:$B$482</c:f>
              <c:numCache>
                <c:formatCode>General</c:formatCode>
                <c:ptCount val="5"/>
                <c:pt idx="0">
                  <c:v>54</c:v>
                </c:pt>
                <c:pt idx="1">
                  <c:v>39</c:v>
                </c:pt>
                <c:pt idx="2">
                  <c:v>36</c:v>
                </c:pt>
                <c:pt idx="3">
                  <c:v>34</c:v>
                </c:pt>
                <c:pt idx="4">
                  <c:v>32</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Marzo 2024</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2024'!$B$514</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2024'!$A$515:$A$519</c:f>
              <c:strCache>
                <c:ptCount val="5"/>
                <c:pt idx="0">
                  <c:v>CASADO(a)</c:v>
                </c:pt>
                <c:pt idx="1">
                  <c:v>CONVIVIENTE</c:v>
                </c:pt>
                <c:pt idx="2">
                  <c:v>DIVORCIADO(a)</c:v>
                </c:pt>
                <c:pt idx="3">
                  <c:v>SOLTERO(a)</c:v>
                </c:pt>
                <c:pt idx="4">
                  <c:v>VIUDO(a)</c:v>
                </c:pt>
              </c:strCache>
            </c:strRef>
          </c:cat>
          <c:val>
            <c:numRef>
              <c:f>'Sala Situacional 2024'!$B$515:$B$519</c:f>
              <c:numCache>
                <c:formatCode>General</c:formatCode>
                <c:ptCount val="5"/>
                <c:pt idx="0">
                  <c:v>56</c:v>
                </c:pt>
                <c:pt idx="1">
                  <c:v>17</c:v>
                </c:pt>
                <c:pt idx="2">
                  <c:v>9</c:v>
                </c:pt>
                <c:pt idx="3">
                  <c:v>268</c:v>
                </c:pt>
                <c:pt idx="4">
                  <c:v>4</c:v>
                </c:pt>
              </c:numCache>
            </c:numRef>
          </c:val>
          <c:extLst>
            <c:ext xmlns:c16="http://schemas.microsoft.com/office/drawing/2014/chart" uri="{C3380CC4-5D6E-409C-BE32-E72D297353CC}">
              <c16:uniqueId val="{00000006-5966-4996-8BA0-966AA70ECB69}"/>
            </c:ext>
          </c:extLst>
        </c:ser>
        <c:ser>
          <c:idx val="1"/>
          <c:order val="1"/>
          <c:tx>
            <c:strRef>
              <c:f>'Sala Situacional 2024'!$C$514</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2024'!$A$515:$A$519</c:f>
              <c:strCache>
                <c:ptCount val="5"/>
                <c:pt idx="0">
                  <c:v>CASADO(a)</c:v>
                </c:pt>
                <c:pt idx="1">
                  <c:v>CONVIVIENTE</c:v>
                </c:pt>
                <c:pt idx="2">
                  <c:v>DIVORCIADO(a)</c:v>
                </c:pt>
                <c:pt idx="3">
                  <c:v>SOLTERO(a)</c:v>
                </c:pt>
                <c:pt idx="4">
                  <c:v>VIUDO(a)</c:v>
                </c:pt>
              </c:strCache>
            </c:strRef>
          </c:cat>
          <c:val>
            <c:numRef>
              <c:f>'Sala Situacional 2024'!$C$515:$C$519</c:f>
              <c:numCache>
                <c:formatCode>General</c:formatCode>
                <c:ptCount val="5"/>
                <c:pt idx="0">
                  <c:v>19</c:v>
                </c:pt>
                <c:pt idx="1">
                  <c:v>3</c:v>
                </c:pt>
                <c:pt idx="2">
                  <c:v>1</c:v>
                </c:pt>
                <c:pt idx="3">
                  <c:v>191</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Marzo 2024</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2024'!$B$548</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2024'!$A$549:$A$550</c:f>
              <c:strCache>
                <c:ptCount val="2"/>
                <c:pt idx="0">
                  <c:v>Femenino</c:v>
                </c:pt>
                <c:pt idx="1">
                  <c:v>Masculino</c:v>
                </c:pt>
              </c:strCache>
            </c:strRef>
          </c:cat>
          <c:val>
            <c:numRef>
              <c:f>'Sala Situacional 2024'!$B$549:$B$550</c:f>
              <c:numCache>
                <c:formatCode>General</c:formatCode>
                <c:ptCount val="2"/>
                <c:pt idx="0">
                  <c:v>354</c:v>
                </c:pt>
                <c:pt idx="1">
                  <c:v>214</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Marzo 2024</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2024'!$B$583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2024'!$A$584:$A$585</c:f>
              <c:strCache>
                <c:ptCount val="2"/>
                <c:pt idx="0">
                  <c:v>Permanencia menor o igual a 24 horas </c:v>
                </c:pt>
                <c:pt idx="1">
                  <c:v>Permanencia mayor a 24 horas</c:v>
                </c:pt>
              </c:strCache>
            </c:strRef>
          </c:cat>
          <c:val>
            <c:numRef>
              <c:f>'Sala Situacional 2024'!$B$584:$B$585</c:f>
              <c:numCache>
                <c:formatCode>General</c:formatCode>
                <c:ptCount val="2"/>
                <c:pt idx="0">
                  <c:v>311</c:v>
                </c:pt>
                <c:pt idx="1">
                  <c:v>43</c:v>
                </c:pt>
              </c:numCache>
            </c:numRef>
          </c:val>
          <c:extLst>
            <c:ext xmlns:c16="http://schemas.microsoft.com/office/drawing/2014/chart" uri="{C3380CC4-5D6E-409C-BE32-E72D297353CC}">
              <c16:uniqueId val="{00000006-7D74-4144-A1CB-841BD805230A}"/>
            </c:ext>
          </c:extLst>
        </c:ser>
        <c:ser>
          <c:idx val="1"/>
          <c:order val="1"/>
          <c:tx>
            <c:strRef>
              <c:f>'Sala Situacional 2024'!$C$583</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2024'!$A$584:$A$585</c:f>
              <c:strCache>
                <c:ptCount val="2"/>
                <c:pt idx="0">
                  <c:v>Permanencia menor o igual a 24 horas </c:v>
                </c:pt>
                <c:pt idx="1">
                  <c:v>Permanencia mayor a 24 horas</c:v>
                </c:pt>
              </c:strCache>
            </c:strRef>
          </c:cat>
          <c:val>
            <c:numRef>
              <c:f>'Sala Situacional 2024'!$C$584:$C$585</c:f>
              <c:numCache>
                <c:formatCode>General</c:formatCode>
                <c:ptCount val="2"/>
                <c:pt idx="0">
                  <c:v>190</c:v>
                </c:pt>
                <c:pt idx="1">
                  <c:v>24</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Marzo 2024</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2024'!$B$651</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2024'!$A$652:$A$656</c:f>
              <c:strCache>
                <c:ptCount val="5"/>
                <c:pt idx="0">
                  <c:v>F20 - Esquizofrenia</c:v>
                </c:pt>
                <c:pt idx="1">
                  <c:v>F10 - Trastornos Mentales Y Del Comportamiento Debidos Al Uso De Alcohol</c:v>
                </c:pt>
                <c:pt idx="2">
                  <c:v>F31 - Trastorno Afectivo Bipolar</c:v>
                </c:pt>
                <c:pt idx="3">
                  <c:v>F25 - Trastornos Esquizoafectivos</c:v>
                </c:pt>
                <c:pt idx="4">
                  <c:v>F42 - Trastorno Obsesivo-Compulsivo</c:v>
                </c:pt>
              </c:strCache>
            </c:strRef>
          </c:cat>
          <c:val>
            <c:numRef>
              <c:f>'Sala Situacional 2024'!$B$652:$B$656</c:f>
              <c:numCache>
                <c:formatCode>General</c:formatCode>
                <c:ptCount val="5"/>
                <c:pt idx="0">
                  <c:v>6</c:v>
                </c:pt>
                <c:pt idx="1">
                  <c:v>0</c:v>
                </c:pt>
                <c:pt idx="2">
                  <c:v>1</c:v>
                </c:pt>
                <c:pt idx="3">
                  <c:v>1</c:v>
                </c:pt>
                <c:pt idx="4">
                  <c:v>0</c:v>
                </c:pt>
              </c:numCache>
            </c:numRef>
          </c:val>
          <c:extLst>
            <c:ext xmlns:c16="http://schemas.microsoft.com/office/drawing/2014/chart" uri="{C3380CC4-5D6E-409C-BE32-E72D297353CC}">
              <c16:uniqueId val="{00000006-385A-41AD-899C-8BEB503F3B5C}"/>
            </c:ext>
          </c:extLst>
        </c:ser>
        <c:ser>
          <c:idx val="2"/>
          <c:order val="1"/>
          <c:tx>
            <c:strRef>
              <c:f>'Sala Situacional 2024'!$C$651</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2024'!$A$652:$A$656</c:f>
              <c:strCache>
                <c:ptCount val="5"/>
                <c:pt idx="0">
                  <c:v>F20 - Esquizofrenia</c:v>
                </c:pt>
                <c:pt idx="1">
                  <c:v>F10 - Trastornos Mentales Y Del Comportamiento Debidos Al Uso De Alcohol</c:v>
                </c:pt>
                <c:pt idx="2">
                  <c:v>F31 - Trastorno Afectivo Bipolar</c:v>
                </c:pt>
                <c:pt idx="3">
                  <c:v>F25 - Trastornos Esquizoafectivos</c:v>
                </c:pt>
                <c:pt idx="4">
                  <c:v>F42 - Trastorno Obsesivo-Compulsivo</c:v>
                </c:pt>
              </c:strCache>
            </c:strRef>
          </c:cat>
          <c:val>
            <c:numRef>
              <c:f>'Sala Situacional 2024'!$C$652:$C$656</c:f>
              <c:numCache>
                <c:formatCode>General</c:formatCode>
                <c:ptCount val="5"/>
                <c:pt idx="0">
                  <c:v>8</c:v>
                </c:pt>
                <c:pt idx="1">
                  <c:v>0</c:v>
                </c:pt>
                <c:pt idx="2">
                  <c:v>3</c:v>
                </c:pt>
                <c:pt idx="3">
                  <c:v>2</c:v>
                </c:pt>
              </c:numCache>
            </c:numRef>
          </c:val>
          <c:extLst>
            <c:ext xmlns:c16="http://schemas.microsoft.com/office/drawing/2014/chart" uri="{C3380CC4-5D6E-409C-BE32-E72D297353CC}">
              <c16:uniqueId val="{0000000C-385A-41AD-899C-8BEB503F3B5C}"/>
            </c:ext>
          </c:extLst>
        </c:ser>
        <c:ser>
          <c:idx val="4"/>
          <c:order val="2"/>
          <c:tx>
            <c:strRef>
              <c:f>'Sala Situacional 2024'!$D$651</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2024'!$A$652:$A$656</c:f>
              <c:strCache>
                <c:ptCount val="5"/>
                <c:pt idx="0">
                  <c:v>F20 - Esquizofrenia</c:v>
                </c:pt>
                <c:pt idx="1">
                  <c:v>F10 - Trastornos Mentales Y Del Comportamiento Debidos Al Uso De Alcohol</c:v>
                </c:pt>
                <c:pt idx="2">
                  <c:v>F31 - Trastorno Afectivo Bipolar</c:v>
                </c:pt>
                <c:pt idx="3">
                  <c:v>F25 - Trastornos Esquizoafectivos</c:v>
                </c:pt>
                <c:pt idx="4">
                  <c:v>F42 - Trastorno Obsesivo-Compulsivo</c:v>
                </c:pt>
              </c:strCache>
            </c:strRef>
          </c:cat>
          <c:val>
            <c:numRef>
              <c:f>'Sala Situacional 2024'!$D$652:$D$656</c:f>
              <c:numCache>
                <c:formatCode>General</c:formatCode>
                <c:ptCount val="5"/>
                <c:pt idx="1">
                  <c:v>4</c:v>
                </c:pt>
                <c:pt idx="4">
                  <c:v>1</c:v>
                </c:pt>
              </c:numCache>
            </c:numRef>
          </c:val>
          <c:extLst>
            <c:ext xmlns:c16="http://schemas.microsoft.com/office/drawing/2014/chart" uri="{C3380CC4-5D6E-409C-BE32-E72D297353CC}">
              <c16:uniqueId val="{0000000A-E4EA-4534-8328-02AF49F53A79}"/>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
      </c:valAx>
      <c:spPr>
        <a:noFill/>
        <a:ln>
          <a:solidFill>
            <a:schemeClr val="tx1"/>
          </a:solidFill>
        </a:ln>
        <a:effectLst/>
        <a:sp3d/>
      </c:spPr>
    </c:plotArea>
    <c:legend>
      <c:legendPos val="r"/>
      <c:layout>
        <c:manualLayout>
          <c:xMode val="edge"/>
          <c:yMode val="edge"/>
          <c:x val="0.74711318049900732"/>
          <c:y val="0.16445354746305552"/>
          <c:w val="8.1814648428821662E-2"/>
          <c:h val="0.1906239642057661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Marzo 2024</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2024'!$B$683</c:f>
              <c:strCache>
                <c:ptCount val="1"/>
                <c:pt idx="0">
                  <c:v>Pabellón 1</c:v>
                </c:pt>
              </c:strCache>
            </c:strRef>
          </c:tx>
          <c:spPr>
            <a:solidFill>
              <a:schemeClr val="accent5"/>
            </a:solidFill>
            <a:ln>
              <a:solidFill>
                <a:schemeClr val="accent5"/>
              </a:solidFill>
            </a:ln>
          </c:spPr>
          <c:invertIfNegative val="0"/>
          <c:dPt>
            <c:idx val="0"/>
            <c:invertIfNegative val="0"/>
            <c:bubble3D val="0"/>
            <c:spPr>
              <a:solidFill>
                <a:schemeClr val="accent5"/>
              </a:solidFill>
              <a:ln w="25400">
                <a:solidFill>
                  <a:schemeClr val="accent5"/>
                </a:solidFill>
              </a:ln>
            </c:spPr>
            <c:extLst>
              <c:ext xmlns:c16="http://schemas.microsoft.com/office/drawing/2014/chart" uri="{C3380CC4-5D6E-409C-BE32-E72D297353CC}">
                <c16:uniqueId val="{00000000-31FB-4177-B3D8-94A053EAE9AE}"/>
              </c:ext>
            </c:extLst>
          </c:dPt>
          <c:dPt>
            <c:idx val="1"/>
            <c:invertIfNegative val="0"/>
            <c:bubble3D val="0"/>
            <c:spPr>
              <a:solidFill>
                <a:schemeClr val="accent5"/>
              </a:solidFill>
              <a:ln w="25400">
                <a:solidFill>
                  <a:schemeClr val="accent5"/>
                </a:solidFill>
              </a:ln>
            </c:spPr>
            <c:extLst>
              <c:ext xmlns:c16="http://schemas.microsoft.com/office/drawing/2014/chart" uri="{C3380CC4-5D6E-409C-BE32-E72D297353CC}">
                <c16:uniqueId val="{00000001-31FB-4177-B3D8-94A053EAE9AE}"/>
              </c:ext>
            </c:extLst>
          </c:dPt>
          <c:dPt>
            <c:idx val="2"/>
            <c:invertIfNegative val="0"/>
            <c:bubble3D val="0"/>
            <c:spPr>
              <a:solidFill>
                <a:schemeClr val="accent5"/>
              </a:solidFill>
              <a:ln w="25400">
                <a:solidFill>
                  <a:schemeClr val="accent5"/>
                </a:solidFill>
              </a:ln>
            </c:spPr>
            <c:extLst>
              <c:ext xmlns:c16="http://schemas.microsoft.com/office/drawing/2014/chart" uri="{C3380CC4-5D6E-409C-BE32-E72D297353CC}">
                <c16:uniqueId val="{00000002-31FB-4177-B3D8-94A053EAE9AE}"/>
              </c:ext>
            </c:extLst>
          </c:dPt>
          <c:dPt>
            <c:idx val="3"/>
            <c:invertIfNegative val="0"/>
            <c:bubble3D val="0"/>
            <c:spPr>
              <a:solidFill>
                <a:schemeClr val="accent5"/>
              </a:solidFill>
              <a:ln w="25400">
                <a:solidFill>
                  <a:schemeClr val="accent5"/>
                </a:solidFill>
              </a:ln>
            </c:spPr>
            <c:extLst>
              <c:ext xmlns:c16="http://schemas.microsoft.com/office/drawing/2014/chart" uri="{C3380CC4-5D6E-409C-BE32-E72D297353CC}">
                <c16:uniqueId val="{00000003-31FB-4177-B3D8-94A053EAE9AE}"/>
              </c:ext>
            </c:extLst>
          </c:dPt>
          <c:dPt>
            <c:idx val="4"/>
            <c:invertIfNegative val="0"/>
            <c:bubble3D val="0"/>
            <c:spPr>
              <a:solidFill>
                <a:schemeClr val="accent5"/>
              </a:solidFill>
              <a:ln w="25400">
                <a:solidFill>
                  <a:schemeClr val="accent5"/>
                </a:solid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2024'!$A$684:$A$690</c:f>
              <c:strCache>
                <c:ptCount val="7"/>
                <c:pt idx="0">
                  <c:v>Secundaria Completa</c:v>
                </c:pt>
                <c:pt idx="1">
                  <c:v>Secundaria Incompleta</c:v>
                </c:pt>
                <c:pt idx="2">
                  <c:v>Sup.Tec.Incompleta</c:v>
                </c:pt>
                <c:pt idx="3">
                  <c:v>Primaria Incompleta</c:v>
                </c:pt>
                <c:pt idx="4">
                  <c:v>Primaria  Completa</c:v>
                </c:pt>
                <c:pt idx="5">
                  <c:v>Sup.Tec.Completa</c:v>
                </c:pt>
                <c:pt idx="6">
                  <c:v>Universitaria Incompleta</c:v>
                </c:pt>
              </c:strCache>
            </c:strRef>
          </c:cat>
          <c:val>
            <c:numRef>
              <c:f>'Sala Situacional 2024'!$B$684:$B$690</c:f>
              <c:numCache>
                <c:formatCode>General</c:formatCode>
                <c:ptCount val="7"/>
                <c:pt idx="0">
                  <c:v>3</c:v>
                </c:pt>
                <c:pt idx="1">
                  <c:v>1</c:v>
                </c:pt>
                <c:pt idx="2">
                  <c:v>2</c:v>
                </c:pt>
                <c:pt idx="3">
                  <c:v>1</c:v>
                </c:pt>
                <c:pt idx="4">
                  <c:v>2</c:v>
                </c:pt>
              </c:numCache>
            </c:numRef>
          </c:val>
          <c:extLst>
            <c:ext xmlns:c16="http://schemas.microsoft.com/office/drawing/2014/chart" uri="{C3380CC4-5D6E-409C-BE32-E72D297353CC}">
              <c16:uniqueId val="{00000008-31FB-4177-B3D8-94A053EAE9AE}"/>
            </c:ext>
          </c:extLst>
        </c:ser>
        <c:ser>
          <c:idx val="1"/>
          <c:order val="1"/>
          <c:tx>
            <c:strRef>
              <c:f>'Sala Situacional 2024'!$C$683</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2.4275144646780369E-3"/>
                  <c:y val="-5.0185284893124928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1.8982417619897038E-2"/>
                  <c:y val="4.5756926697214755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2024'!$A$684:$A$690</c:f>
              <c:strCache>
                <c:ptCount val="7"/>
                <c:pt idx="0">
                  <c:v>Secundaria Completa</c:v>
                </c:pt>
                <c:pt idx="1">
                  <c:v>Secundaria Incompleta</c:v>
                </c:pt>
                <c:pt idx="2">
                  <c:v>Sup.Tec.Incompleta</c:v>
                </c:pt>
                <c:pt idx="3">
                  <c:v>Primaria Incompleta</c:v>
                </c:pt>
                <c:pt idx="4">
                  <c:v>Primaria  Completa</c:v>
                </c:pt>
                <c:pt idx="5">
                  <c:v>Sup.Tec.Completa</c:v>
                </c:pt>
                <c:pt idx="6">
                  <c:v>Universitaria Incompleta</c:v>
                </c:pt>
              </c:strCache>
            </c:strRef>
          </c:cat>
          <c:val>
            <c:numRef>
              <c:f>'Sala Situacional 2024'!$C$684:$C$690</c:f>
              <c:numCache>
                <c:formatCode>General</c:formatCode>
                <c:ptCount val="7"/>
                <c:pt idx="0">
                  <c:v>2</c:v>
                </c:pt>
                <c:pt idx="1">
                  <c:v>4</c:v>
                </c:pt>
                <c:pt idx="2">
                  <c:v>3</c:v>
                </c:pt>
                <c:pt idx="3">
                  <c:v>1</c:v>
                </c:pt>
                <c:pt idx="5">
                  <c:v>2</c:v>
                </c:pt>
                <c:pt idx="6">
                  <c:v>1</c:v>
                </c:pt>
              </c:numCache>
            </c:numRef>
          </c:val>
          <c:extLst>
            <c:ext xmlns:c16="http://schemas.microsoft.com/office/drawing/2014/chart" uri="{C3380CC4-5D6E-409C-BE32-E72D297353CC}">
              <c16:uniqueId val="{00000010-31FB-4177-B3D8-94A053EAE9AE}"/>
            </c:ext>
          </c:extLst>
        </c:ser>
        <c:ser>
          <c:idx val="2"/>
          <c:order val="2"/>
          <c:tx>
            <c:strRef>
              <c:f>'Sala Situacional 2024'!$D$683</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2024'!$A$684:$A$690</c:f>
              <c:strCache>
                <c:ptCount val="7"/>
                <c:pt idx="0">
                  <c:v>Secundaria Completa</c:v>
                </c:pt>
                <c:pt idx="1">
                  <c:v>Secundaria Incompleta</c:v>
                </c:pt>
                <c:pt idx="2">
                  <c:v>Sup.Tec.Incompleta</c:v>
                </c:pt>
                <c:pt idx="3">
                  <c:v>Primaria Incompleta</c:v>
                </c:pt>
                <c:pt idx="4">
                  <c:v>Primaria  Completa</c:v>
                </c:pt>
                <c:pt idx="5">
                  <c:v>Sup.Tec.Completa</c:v>
                </c:pt>
                <c:pt idx="6">
                  <c:v>Universitaria Incompleta</c:v>
                </c:pt>
              </c:strCache>
            </c:strRef>
          </c:cat>
          <c:val>
            <c:numRef>
              <c:f>'Sala Situacional 2024'!$D$684:$D$690</c:f>
              <c:numCache>
                <c:formatCode>General</c:formatCode>
                <c:ptCount val="7"/>
                <c:pt idx="0">
                  <c:v>6</c:v>
                </c:pt>
                <c:pt idx="1">
                  <c:v>2</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Marzo 2024</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4958621706100252"/>
        </c:manualLayout>
      </c:layout>
      <c:barChart>
        <c:barDir val="col"/>
        <c:grouping val="clustered"/>
        <c:varyColors val="1"/>
        <c:ser>
          <c:idx val="0"/>
          <c:order val="0"/>
          <c:tx>
            <c:strRef>
              <c:f>'Sala Situacional 2024'!$B$4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2024'!$A$5:$A$9</c:f>
              <c:strCache>
                <c:ptCount val="2"/>
                <c:pt idx="0">
                  <c:v>F10  - Trastornos mentales y del comportamiento debidos al uso de alcohol</c:v>
                </c:pt>
                <c:pt idx="1">
                  <c:v>F19  - Trastornos mentales y del comportamiento debidos al uso de múltiples drogas y al uso de otras sustancias psicoactivas</c:v>
                </c:pt>
              </c:strCache>
            </c:strRef>
          </c:cat>
          <c:val>
            <c:numRef>
              <c:f>'Sala Situacional 2024'!$B$5:$B$9</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Marzo 2024</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2024'!$B$719</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2024'!$A$720:$A$724</c:f>
              <c:strCache>
                <c:ptCount val="5"/>
                <c:pt idx="0">
                  <c:v>Callao</c:v>
                </c:pt>
                <c:pt idx="1">
                  <c:v>Villa Maria Del Triunfo</c:v>
                </c:pt>
                <c:pt idx="2">
                  <c:v>Rimac</c:v>
                </c:pt>
                <c:pt idx="3">
                  <c:v>San Juan De Miraflores</c:v>
                </c:pt>
                <c:pt idx="4">
                  <c:v>Chorrillos</c:v>
                </c:pt>
              </c:strCache>
            </c:strRef>
          </c:cat>
          <c:val>
            <c:numRef>
              <c:f>'Sala Situacional 2024'!$B$720:$B$724</c:f>
              <c:numCache>
                <c:formatCode>General</c:formatCode>
                <c:ptCount val="5"/>
                <c:pt idx="0">
                  <c:v>2</c:v>
                </c:pt>
                <c:pt idx="1">
                  <c:v>1</c:v>
                </c:pt>
                <c:pt idx="2">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2024'!$C$719</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2024'!$A$720:$A$724</c:f>
              <c:strCache>
                <c:ptCount val="5"/>
                <c:pt idx="0">
                  <c:v>Callao</c:v>
                </c:pt>
                <c:pt idx="1">
                  <c:v>Villa Maria Del Triunfo</c:v>
                </c:pt>
                <c:pt idx="2">
                  <c:v>Rimac</c:v>
                </c:pt>
                <c:pt idx="3">
                  <c:v>San Juan De Miraflores</c:v>
                </c:pt>
                <c:pt idx="4">
                  <c:v>Chorrillos</c:v>
                </c:pt>
              </c:strCache>
            </c:strRef>
          </c:cat>
          <c:val>
            <c:numRef>
              <c:f>'Sala Situacional 2024'!$C$720:$C$724</c:f>
              <c:numCache>
                <c:formatCode>General</c:formatCode>
                <c:ptCount val="5"/>
                <c:pt idx="0">
                  <c:v>4</c:v>
                </c:pt>
                <c:pt idx="1">
                  <c:v>2</c:v>
                </c:pt>
                <c:pt idx="3">
                  <c:v>1</c:v>
                </c:pt>
                <c:pt idx="4">
                  <c:v>1</c:v>
                </c:pt>
              </c:numCache>
            </c:numRef>
          </c:val>
          <c:extLst>
            <c:ext xmlns:c16="http://schemas.microsoft.com/office/drawing/2014/chart" uri="{C3380CC4-5D6E-409C-BE32-E72D297353CC}">
              <c16:uniqueId val="{0000000A-D548-4A54-A464-7FB163C3E3A7}"/>
            </c:ext>
          </c:extLst>
        </c:ser>
        <c:ser>
          <c:idx val="3"/>
          <c:order val="2"/>
          <c:tx>
            <c:strRef>
              <c:f>'Sala Situacional 2024'!$D$719</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2024'!$A$720:$A$724</c:f>
              <c:strCache>
                <c:ptCount val="5"/>
                <c:pt idx="0">
                  <c:v>Callao</c:v>
                </c:pt>
                <c:pt idx="1">
                  <c:v>Villa Maria Del Triunfo</c:v>
                </c:pt>
                <c:pt idx="2">
                  <c:v>Rimac</c:v>
                </c:pt>
                <c:pt idx="3">
                  <c:v>San Juan De Miraflores</c:v>
                </c:pt>
                <c:pt idx="4">
                  <c:v>Chorrillos</c:v>
                </c:pt>
              </c:strCache>
            </c:strRef>
          </c:cat>
          <c:val>
            <c:numRef>
              <c:f>'Sala Situacional 2024'!$D$720:$D$724</c:f>
              <c:numCache>
                <c:formatCode>General</c:formatCode>
                <c:ptCount val="5"/>
                <c:pt idx="0">
                  <c:v>1</c:v>
                </c:pt>
                <c:pt idx="1">
                  <c:v>1</c:v>
                </c:pt>
                <c:pt idx="2">
                  <c:v>1</c:v>
                </c:pt>
                <c:pt idx="3">
                  <c:v>1</c:v>
                </c:pt>
              </c:numCache>
            </c:numRef>
          </c:val>
          <c:extLst>
            <c:ext xmlns:c16="http://schemas.microsoft.com/office/drawing/2014/chart" uri="{C3380CC4-5D6E-409C-BE32-E72D297353CC}">
              <c16:uniqueId val="{0000000B-5C52-42A2-8F46-57B6FC2BC4D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8.9530979753789805E-2"/>
          <c:h val="0.14813240624712584"/>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Marzo 2024</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2024'!$A$755</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2024'!$B$754:$D$754</c:f>
              <c:strCache>
                <c:ptCount val="3"/>
                <c:pt idx="0">
                  <c:v>Pabellón 1</c:v>
                </c:pt>
                <c:pt idx="1">
                  <c:v>Pabellón 20</c:v>
                </c:pt>
                <c:pt idx="2">
                  <c:v>Pabellón 18</c:v>
                </c:pt>
              </c:strCache>
            </c:strRef>
          </c:cat>
          <c:val>
            <c:numRef>
              <c:f>'Sala Situacional 2024'!$B$755:$D$755</c:f>
              <c:numCache>
                <c:formatCode>General</c:formatCode>
                <c:ptCount val="3"/>
                <c:pt idx="0">
                  <c:v>9</c:v>
                </c:pt>
                <c:pt idx="1">
                  <c:v>13</c:v>
                </c:pt>
                <c:pt idx="2">
                  <c:v>7</c:v>
                </c:pt>
              </c:numCache>
            </c:numRef>
          </c:val>
          <c:extLst>
            <c:ext xmlns:c16="http://schemas.microsoft.com/office/drawing/2014/chart" uri="{C3380CC4-5D6E-409C-BE32-E72D297353CC}">
              <c16:uniqueId val="{00000003-16D5-4ADA-9027-62A0A9F7ADAF}"/>
            </c:ext>
          </c:extLst>
        </c:ser>
        <c:ser>
          <c:idx val="0"/>
          <c:order val="1"/>
          <c:tx>
            <c:strRef>
              <c:f>'Sala Situacional 2024'!$A$756</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2024'!$B$754:$D$754</c:f>
              <c:strCache>
                <c:ptCount val="3"/>
                <c:pt idx="0">
                  <c:v>Pabellón 1</c:v>
                </c:pt>
                <c:pt idx="1">
                  <c:v>Pabellón 20</c:v>
                </c:pt>
                <c:pt idx="2">
                  <c:v>Pabellón 18</c:v>
                </c:pt>
              </c:strCache>
            </c:strRef>
          </c:cat>
          <c:val>
            <c:numRef>
              <c:f>'Sala Situacional 2024'!$B$756:$D$756</c:f>
              <c:numCache>
                <c:formatCode>General</c:formatCode>
                <c:ptCount val="3"/>
                <c:pt idx="0">
                  <c:v>0</c:v>
                </c:pt>
                <c:pt idx="2">
                  <c:v>1</c:v>
                </c:pt>
              </c:numCache>
            </c:numRef>
          </c:val>
          <c:extLst>
            <c:ext xmlns:c16="http://schemas.microsoft.com/office/drawing/2014/chart" uri="{C3380CC4-5D6E-409C-BE32-E72D297353CC}">
              <c16:uniqueId val="{00000000-DEA9-498F-BDD2-5E42DCC93E7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3511604047633161"/>
          <c:y val="0.30977088401554975"/>
          <c:w val="0.2279999111859847"/>
          <c:h val="0.1999705528178817"/>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2024'!$B$790</c:f>
              <c:strCache>
                <c:ptCount val="1"/>
                <c:pt idx="0">
                  <c:v>Año 2023</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2024'!$A$791:$A$802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2024'!$B$791:$B$802</c:f>
              <c:numCache>
                <c:formatCode>General</c:formatCode>
                <c:ptCount val="12"/>
                <c:pt idx="0">
                  <c:v>26</c:v>
                </c:pt>
                <c:pt idx="1">
                  <c:v>30</c:v>
                </c:pt>
                <c:pt idx="2">
                  <c:v>29</c:v>
                </c:pt>
                <c:pt idx="3">
                  <c:v>20</c:v>
                </c:pt>
                <c:pt idx="4">
                  <c:v>34</c:v>
                </c:pt>
                <c:pt idx="5">
                  <c:v>28</c:v>
                </c:pt>
                <c:pt idx="6">
                  <c:v>26</c:v>
                </c:pt>
                <c:pt idx="7">
                  <c:v>40</c:v>
                </c:pt>
                <c:pt idx="8">
                  <c:v>31</c:v>
                </c:pt>
                <c:pt idx="9">
                  <c:v>32</c:v>
                </c:pt>
                <c:pt idx="10">
                  <c:v>31</c:v>
                </c:pt>
                <c:pt idx="11">
                  <c:v>28</c:v>
                </c:pt>
              </c:numCache>
            </c:numRef>
          </c:val>
          <c:smooth val="0"/>
          <c:extLst>
            <c:ext xmlns:c16="http://schemas.microsoft.com/office/drawing/2014/chart" uri="{C3380CC4-5D6E-409C-BE32-E72D297353CC}">
              <c16:uniqueId val="{0000000C-10B8-4813-A87D-F10A16C32E0D}"/>
            </c:ext>
          </c:extLst>
        </c:ser>
        <c:ser>
          <c:idx val="1"/>
          <c:order val="1"/>
          <c:tx>
            <c:strRef>
              <c:f>'Sala Situacional 2024'!$C$790</c:f>
              <c:strCache>
                <c:ptCount val="1"/>
                <c:pt idx="0">
                  <c:v>Año 2024</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2024'!$A$791:$A$802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2024'!$C$791:$C$802</c:f>
              <c:numCache>
                <c:formatCode>General</c:formatCode>
                <c:ptCount val="12"/>
                <c:pt idx="0">
                  <c:v>45</c:v>
                </c:pt>
                <c:pt idx="1">
                  <c:v>41</c:v>
                </c:pt>
                <c:pt idx="2">
                  <c:v>30</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Marzo 2024</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2024'!$B$823</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2024'!$A$824:$A$828</c:f>
              <c:strCache>
                <c:ptCount val="5"/>
                <c:pt idx="0">
                  <c:v>Callao</c:v>
                </c:pt>
                <c:pt idx="1">
                  <c:v>Pueblo Libre</c:v>
                </c:pt>
                <c:pt idx="2">
                  <c:v>Lima</c:v>
                </c:pt>
                <c:pt idx="3">
                  <c:v>Bellavista</c:v>
                </c:pt>
                <c:pt idx="4">
                  <c:v>Breña</c:v>
                </c:pt>
              </c:strCache>
            </c:strRef>
          </c:cat>
          <c:val>
            <c:numRef>
              <c:f>'Sala Situacional 2024'!$B$824:$B$828</c:f>
              <c:numCache>
                <c:formatCode>General</c:formatCode>
                <c:ptCount val="5"/>
                <c:pt idx="0">
                  <c:v>3</c:v>
                </c:pt>
                <c:pt idx="1">
                  <c:v>1</c:v>
                </c:pt>
                <c:pt idx="3">
                  <c:v>2</c:v>
                </c:pt>
                <c:pt idx="4">
                  <c:v>2</c:v>
                </c:pt>
              </c:numCache>
            </c:numRef>
          </c:val>
          <c:extLst>
            <c:ext xmlns:c16="http://schemas.microsoft.com/office/drawing/2014/chart" uri="{C3380CC4-5D6E-409C-BE32-E72D297353CC}">
              <c16:uniqueId val="{00000005-E6DC-428E-A03A-071C8CBBA2CF}"/>
            </c:ext>
          </c:extLst>
        </c:ser>
        <c:ser>
          <c:idx val="1"/>
          <c:order val="1"/>
          <c:tx>
            <c:strRef>
              <c:f>'Sala Situacional 2024'!$C$823</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2024'!$A$824:$A$828</c:f>
              <c:strCache>
                <c:ptCount val="5"/>
                <c:pt idx="0">
                  <c:v>Callao</c:v>
                </c:pt>
                <c:pt idx="1">
                  <c:v>Pueblo Libre</c:v>
                </c:pt>
                <c:pt idx="2">
                  <c:v>Lima</c:v>
                </c:pt>
                <c:pt idx="3">
                  <c:v>Bellavista</c:v>
                </c:pt>
                <c:pt idx="4">
                  <c:v>Breña</c:v>
                </c:pt>
              </c:strCache>
            </c:strRef>
          </c:cat>
          <c:val>
            <c:numRef>
              <c:f>'Sala Situacional 2024'!$C$824:$C$828</c:f>
              <c:numCache>
                <c:formatCode>General</c:formatCode>
                <c:ptCount val="5"/>
                <c:pt idx="0">
                  <c:v>3</c:v>
                </c:pt>
                <c:pt idx="1">
                  <c:v>2</c:v>
                </c:pt>
                <c:pt idx="2">
                  <c:v>3</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Marzo 2024</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2024'!$B$859</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2024'!$A$860:$A$864</c:f>
              <c:strCache>
                <c:ptCount val="5"/>
                <c:pt idx="0">
                  <c:v>F31 Trastorno bipolar.</c:v>
                </c:pt>
                <c:pt idx="1">
                  <c:v>F20 Esquizofrenia.</c:v>
                </c:pt>
                <c:pt idx="2">
                  <c:v>F32 Episodios depresivos.</c:v>
                </c:pt>
                <c:pt idx="3">
                  <c:v>F10 Trastornos mentales y del comportamiento debidos al consumo de alcohol.</c:v>
                </c:pt>
                <c:pt idx="4">
                  <c:v>F13 Trastornos mentales y del comportamiento debidos al consumo de sedantes o hipnóticos.</c:v>
                </c:pt>
              </c:strCache>
            </c:strRef>
          </c:cat>
          <c:val>
            <c:numRef>
              <c:f>'Sala Situacional 2024'!$B$860:$B$864</c:f>
              <c:numCache>
                <c:formatCode>General</c:formatCode>
                <c:ptCount val="5"/>
                <c:pt idx="0">
                  <c:v>7</c:v>
                </c:pt>
                <c:pt idx="1">
                  <c:v>5</c:v>
                </c:pt>
                <c:pt idx="2">
                  <c:v>2</c:v>
                </c:pt>
                <c:pt idx="3">
                  <c:v>0</c:v>
                </c:pt>
                <c:pt idx="4">
                  <c:v>0</c:v>
                </c:pt>
              </c:numCache>
            </c:numRef>
          </c:val>
          <c:extLst>
            <c:ext xmlns:c16="http://schemas.microsoft.com/office/drawing/2014/chart" uri="{C3380CC4-5D6E-409C-BE32-E72D297353CC}">
              <c16:uniqueId val="{00000006-10D2-44DE-A35C-045E0845E842}"/>
            </c:ext>
          </c:extLst>
        </c:ser>
        <c:ser>
          <c:idx val="1"/>
          <c:order val="1"/>
          <c:tx>
            <c:strRef>
              <c:f>'Sala Situacional 2024'!$C$859</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2024'!$A$860:$A$864</c:f>
              <c:strCache>
                <c:ptCount val="5"/>
                <c:pt idx="0">
                  <c:v>F31 Trastorno bipolar.</c:v>
                </c:pt>
                <c:pt idx="1">
                  <c:v>F20 Esquizofrenia.</c:v>
                </c:pt>
                <c:pt idx="2">
                  <c:v>F32 Episodios depresivos.</c:v>
                </c:pt>
                <c:pt idx="3">
                  <c:v>F10 Trastornos mentales y del comportamiento debidos al consumo de alcohol.</c:v>
                </c:pt>
                <c:pt idx="4">
                  <c:v>F13 Trastornos mentales y del comportamiento debidos al consumo de sedantes o hipnóticos.</c:v>
                </c:pt>
              </c:strCache>
            </c:strRef>
          </c:cat>
          <c:val>
            <c:numRef>
              <c:f>'Sala Situacional 2024'!$C$860:$C$864</c:f>
              <c:numCache>
                <c:formatCode>General</c:formatCode>
                <c:ptCount val="5"/>
                <c:pt idx="0">
                  <c:v>3</c:v>
                </c:pt>
                <c:pt idx="1">
                  <c:v>5</c:v>
                </c:pt>
                <c:pt idx="3">
                  <c:v>2</c:v>
                </c:pt>
                <c:pt idx="4">
                  <c:v>1</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Marzo 2024</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2024'!$B$893</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2024'!$A$894:$A$897</c:f>
              <c:strCache>
                <c:ptCount val="4"/>
                <c:pt idx="0">
                  <c:v> Pabellon 1</c:v>
                </c:pt>
                <c:pt idx="1">
                  <c:v> Pabellon 18</c:v>
                </c:pt>
                <c:pt idx="2">
                  <c:v>Pabellon 20</c:v>
                </c:pt>
                <c:pt idx="3">
                  <c:v>UCEG</c:v>
                </c:pt>
              </c:strCache>
            </c:strRef>
          </c:cat>
          <c:val>
            <c:numRef>
              <c:f>'Sala Situacional 2024'!$B$894:$B$897</c:f>
              <c:numCache>
                <c:formatCode>General</c:formatCode>
                <c:ptCount val="4"/>
                <c:pt idx="2">
                  <c:v>18</c:v>
                </c:pt>
              </c:numCache>
            </c:numRef>
          </c:val>
          <c:extLst>
            <c:ext xmlns:c16="http://schemas.microsoft.com/office/drawing/2014/chart" uri="{C3380CC4-5D6E-409C-BE32-E72D297353CC}">
              <c16:uniqueId val="{00000006-54EC-4226-894D-12FA05E98559}"/>
            </c:ext>
          </c:extLst>
        </c:ser>
        <c:ser>
          <c:idx val="1"/>
          <c:order val="1"/>
          <c:tx>
            <c:strRef>
              <c:f>'Sala Situacional 2024'!$C$893</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2024'!$A$894:$A$897</c:f>
              <c:strCache>
                <c:ptCount val="4"/>
                <c:pt idx="0">
                  <c:v> Pabellon 1</c:v>
                </c:pt>
                <c:pt idx="1">
                  <c:v> Pabellon 18</c:v>
                </c:pt>
                <c:pt idx="2">
                  <c:v>Pabellon 20</c:v>
                </c:pt>
                <c:pt idx="3">
                  <c:v>UCEG</c:v>
                </c:pt>
              </c:strCache>
            </c:strRef>
          </c:cat>
          <c:val>
            <c:numRef>
              <c:f>'Sala Situacional 2024'!$C$894:$C$897</c:f>
              <c:numCache>
                <c:formatCode>General</c:formatCode>
                <c:ptCount val="4"/>
                <c:pt idx="0">
                  <c:v>7</c:v>
                </c:pt>
                <c:pt idx="1">
                  <c:v>6</c:v>
                </c:pt>
                <c:pt idx="3">
                  <c:v>1</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Marzo 2024</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2024'!$B$964</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2024'!$A$965:$A$968</c:f>
              <c:strCache>
                <c:ptCount val="4"/>
                <c:pt idx="0">
                  <c:v> Pabellon 1</c:v>
                </c:pt>
                <c:pt idx="1">
                  <c:v>  Pabellon 20</c:v>
                </c:pt>
                <c:pt idx="2">
                  <c:v> Pabellon 18</c:v>
                </c:pt>
                <c:pt idx="3">
                  <c:v>UCEG</c:v>
                </c:pt>
              </c:strCache>
            </c:strRef>
          </c:cat>
          <c:val>
            <c:numRef>
              <c:f>'Sala Situacional 2024'!$B$965:$B$968</c:f>
              <c:numCache>
                <c:formatCode>General</c:formatCode>
                <c:ptCount val="4"/>
                <c:pt idx="0">
                  <c:v>6</c:v>
                </c:pt>
                <c:pt idx="1">
                  <c:v>16</c:v>
                </c:pt>
                <c:pt idx="2">
                  <c:v>6</c:v>
                </c:pt>
              </c:numCache>
            </c:numRef>
          </c:val>
          <c:extLst>
            <c:ext xmlns:c16="http://schemas.microsoft.com/office/drawing/2014/chart" uri="{C3380CC4-5D6E-409C-BE32-E72D297353CC}">
              <c16:uniqueId val="{00000007-FD37-41AB-B8EE-A2AB2E400F18}"/>
            </c:ext>
          </c:extLst>
        </c:ser>
        <c:ser>
          <c:idx val="2"/>
          <c:order val="1"/>
          <c:tx>
            <c:strRef>
              <c:f>'Sala Situacional 2024'!$C$964</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2024'!$A$965:$A$968</c:f>
              <c:strCache>
                <c:ptCount val="4"/>
                <c:pt idx="0">
                  <c:v> Pabellon 1</c:v>
                </c:pt>
                <c:pt idx="1">
                  <c:v>  Pabellon 20</c:v>
                </c:pt>
                <c:pt idx="2">
                  <c:v> Pabellon 18</c:v>
                </c:pt>
                <c:pt idx="3">
                  <c:v>UCEG</c:v>
                </c:pt>
              </c:strCache>
            </c:strRef>
          </c:cat>
          <c:val>
            <c:numRef>
              <c:f>'Sala Situacional 2024'!$C$965:$C$968</c:f>
              <c:numCache>
                <c:formatCode>General</c:formatCode>
                <c:ptCount val="4"/>
                <c:pt idx="0">
                  <c:v>1</c:v>
                </c:pt>
                <c:pt idx="1">
                  <c:v>1</c:v>
                </c:pt>
                <c:pt idx="3">
                  <c:v>1</c:v>
                </c:pt>
              </c:numCache>
            </c:numRef>
          </c:val>
          <c:extLst>
            <c:ext xmlns:c16="http://schemas.microsoft.com/office/drawing/2014/chart" uri="{C3380CC4-5D6E-409C-BE32-E72D297353CC}">
              <c16:uniqueId val="{00000011-FD37-41AB-B8EE-A2AB2E400F18}"/>
            </c:ext>
          </c:extLst>
        </c:ser>
        <c:ser>
          <c:idx val="1"/>
          <c:order val="2"/>
          <c:tx>
            <c:strRef>
              <c:f>'Sala Situacional 2024'!$D$964</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2024'!$A$965:$A$968</c:f>
              <c:strCache>
                <c:ptCount val="4"/>
                <c:pt idx="0">
                  <c:v> Pabellon 1</c:v>
                </c:pt>
                <c:pt idx="1">
                  <c:v>  Pabellon 20</c:v>
                </c:pt>
                <c:pt idx="2">
                  <c:v> Pabellon 18</c:v>
                </c:pt>
                <c:pt idx="3">
                  <c:v>UCEG</c:v>
                </c:pt>
              </c:strCache>
            </c:strRef>
          </c:cat>
          <c:val>
            <c:numRef>
              <c:f>'Sala Situacional 2024'!$D$965:$D$968</c:f>
              <c:numCache>
                <c:formatCode>General</c:formatCode>
                <c:ptCount val="4"/>
                <c:pt idx="1">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2023 &amp; 2024</a:t>
            </a:r>
          </a:p>
          <a:p>
            <a:pPr>
              <a:defRPr sz="1000" b="1"/>
            </a:pPr>
            <a:r>
              <a:rPr lang="es-PE" sz="1000" b="1"/>
              <a:t>Marzo 2024</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2024'!$B$999</c:f>
              <c:strCache>
                <c:ptCount val="1"/>
                <c:pt idx="0">
                  <c:v>Año 2023</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2024'!$A$1000:$A$1011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2024'!$B$1000:$B$1011</c:f>
              <c:numCache>
                <c:formatCode>General</c:formatCode>
                <c:ptCount val="12"/>
                <c:pt idx="0">
                  <c:v>26</c:v>
                </c:pt>
                <c:pt idx="1">
                  <c:v>30</c:v>
                </c:pt>
                <c:pt idx="2">
                  <c:v>29</c:v>
                </c:pt>
                <c:pt idx="3">
                  <c:v>20</c:v>
                </c:pt>
                <c:pt idx="4">
                  <c:v>34</c:v>
                </c:pt>
                <c:pt idx="5">
                  <c:v>28</c:v>
                </c:pt>
                <c:pt idx="6">
                  <c:v>26</c:v>
                </c:pt>
                <c:pt idx="7">
                  <c:v>40</c:v>
                </c:pt>
                <c:pt idx="8">
                  <c:v>31</c:v>
                </c:pt>
                <c:pt idx="9">
                  <c:v>32</c:v>
                </c:pt>
                <c:pt idx="10">
                  <c:v>31</c:v>
                </c:pt>
                <c:pt idx="11">
                  <c:v>28</c:v>
                </c:pt>
              </c:numCache>
            </c:numRef>
          </c:val>
          <c:smooth val="0"/>
          <c:extLst>
            <c:ext xmlns:c16="http://schemas.microsoft.com/office/drawing/2014/chart" uri="{C3380CC4-5D6E-409C-BE32-E72D297353CC}">
              <c16:uniqueId val="{0000000C-5C6B-4A9C-8408-CFB396A3E071}"/>
            </c:ext>
          </c:extLst>
        </c:ser>
        <c:ser>
          <c:idx val="1"/>
          <c:order val="1"/>
          <c:tx>
            <c:strRef>
              <c:f>'Sala Situacional 2024'!$C$999</c:f>
              <c:strCache>
                <c:ptCount val="1"/>
                <c:pt idx="0">
                  <c:v>Año 2024</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2024'!$A$1000:$A$1011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2024'!$C$1000:$C$1011</c:f>
              <c:numCache>
                <c:formatCode>General</c:formatCode>
                <c:ptCount val="12"/>
                <c:pt idx="0">
                  <c:v>41</c:v>
                </c:pt>
                <c:pt idx="1">
                  <c:v>35</c:v>
                </c:pt>
                <c:pt idx="2">
                  <c:v>32</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Marzo</a:t>
            </a:r>
            <a:r>
              <a:rPr lang="es-PE" sz="1000" b="1" baseline="0"/>
              <a:t> 2024</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2024'!$B$928</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2024'!$A$929:$A$930</c:f>
              <c:strCache>
                <c:ptCount val="2"/>
                <c:pt idx="0">
                  <c:v>Femenino</c:v>
                </c:pt>
                <c:pt idx="1">
                  <c:v>Masculino</c:v>
                </c:pt>
              </c:strCache>
            </c:strRef>
          </c:cat>
          <c:val>
            <c:numRef>
              <c:f>'Sala Situacional 2024'!$B$929:$B$930</c:f>
              <c:numCache>
                <c:formatCode>General</c:formatCode>
                <c:ptCount val="2"/>
                <c:pt idx="0">
                  <c:v>18</c:v>
                </c:pt>
                <c:pt idx="1">
                  <c:v>14</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2023 &amp; 2024</a:t>
            </a:r>
          </a:p>
          <a:p>
            <a:pPr>
              <a:defRPr sz="1000" b="1"/>
            </a:pPr>
            <a:r>
              <a:rPr lang="es-PE" sz="1000" b="1"/>
              <a:t>Marzo 2024</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2024'!$B$409</c:f>
              <c:strCache>
                <c:ptCount val="1"/>
                <c:pt idx="0">
                  <c:v>Año 2023</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2024'!$B$410:$B$421</c:f>
              <c:numCache>
                <c:formatCode>General</c:formatCode>
                <c:ptCount val="12"/>
                <c:pt idx="0">
                  <c:v>3895</c:v>
                </c:pt>
                <c:pt idx="1">
                  <c:v>3541</c:v>
                </c:pt>
                <c:pt idx="2">
                  <c:v>3604</c:v>
                </c:pt>
                <c:pt idx="3">
                  <c:v>3233</c:v>
                </c:pt>
                <c:pt idx="4">
                  <c:v>3639</c:v>
                </c:pt>
                <c:pt idx="5">
                  <c:v>3604</c:v>
                </c:pt>
                <c:pt idx="6">
                  <c:v>3680</c:v>
                </c:pt>
                <c:pt idx="7">
                  <c:v>3961</c:v>
                </c:pt>
                <c:pt idx="8">
                  <c:v>4538</c:v>
                </c:pt>
                <c:pt idx="9">
                  <c:v>4655</c:v>
                </c:pt>
                <c:pt idx="10">
                  <c:v>4257</c:v>
                </c:pt>
                <c:pt idx="11">
                  <c:v>3788</c:v>
                </c:pt>
              </c:numCache>
            </c:numRef>
          </c:val>
          <c:smooth val="0"/>
          <c:extLst>
            <c:ext xmlns:c16="http://schemas.microsoft.com/office/drawing/2014/chart" uri="{C3380CC4-5D6E-409C-BE32-E72D297353CC}">
              <c16:uniqueId val="{0000000C-BA45-4B57-9BA6-A236425BFCDE}"/>
            </c:ext>
          </c:extLst>
        </c:ser>
        <c:ser>
          <c:idx val="1"/>
          <c:order val="1"/>
          <c:tx>
            <c:strRef>
              <c:f>'Sala Situacional 2024'!$C$409</c:f>
              <c:strCache>
                <c:ptCount val="1"/>
                <c:pt idx="0">
                  <c:v>Año 2024</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2024'!$C$410:$C$421</c:f>
              <c:numCache>
                <c:formatCode>General</c:formatCode>
                <c:ptCount val="12"/>
                <c:pt idx="0">
                  <c:v>4311</c:v>
                </c:pt>
                <c:pt idx="1">
                  <c:v>4357</c:v>
                </c:pt>
                <c:pt idx="2">
                  <c:v>4025</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Marzo 2024</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2024'!$B$39</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2024'!$A$40:$A$44</c:f>
              <c:strCache>
                <c:ptCount val="5"/>
                <c:pt idx="0">
                  <c:v>F84  - Trastornos generalizados del desarrollo</c:v>
                </c:pt>
                <c:pt idx="1">
                  <c:v>F90  - Trastornos hipercinéticos</c:v>
                </c:pt>
                <c:pt idx="2">
                  <c:v>F32  - Episodio depresivo</c:v>
                </c:pt>
                <c:pt idx="3">
                  <c:v>F92  - Trastornos mixtos de la conducta y de las emociones</c:v>
                </c:pt>
                <c:pt idx="4">
                  <c:v>F41  - Otros trastornos de ansiedad</c:v>
                </c:pt>
              </c:strCache>
            </c:strRef>
          </c:cat>
          <c:val>
            <c:numRef>
              <c:f>'Sala Situacional 2024'!$B$40:$B$44</c:f>
              <c:numCache>
                <c:formatCode>General</c:formatCode>
                <c:ptCount val="5"/>
                <c:pt idx="0">
                  <c:v>41</c:v>
                </c:pt>
                <c:pt idx="1">
                  <c:v>21</c:v>
                </c:pt>
                <c:pt idx="2">
                  <c:v>16</c:v>
                </c:pt>
                <c:pt idx="3">
                  <c:v>8</c:v>
                </c:pt>
                <c:pt idx="4">
                  <c:v>7</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2023 &amp; 2024</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2024'!$B$614</c:f>
              <c:strCache>
                <c:ptCount val="1"/>
                <c:pt idx="0">
                  <c:v>Año 2023</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2024'!$A$615:$A$626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2024'!$B$615:$B$626</c:f>
              <c:numCache>
                <c:formatCode>General</c:formatCode>
                <c:ptCount val="12"/>
                <c:pt idx="0">
                  <c:v>552</c:v>
                </c:pt>
                <c:pt idx="1">
                  <c:v>551</c:v>
                </c:pt>
                <c:pt idx="2">
                  <c:v>634</c:v>
                </c:pt>
                <c:pt idx="3">
                  <c:v>586</c:v>
                </c:pt>
                <c:pt idx="4">
                  <c:v>580</c:v>
                </c:pt>
                <c:pt idx="5">
                  <c:v>554</c:v>
                </c:pt>
                <c:pt idx="6">
                  <c:v>562</c:v>
                </c:pt>
                <c:pt idx="7">
                  <c:v>667</c:v>
                </c:pt>
                <c:pt idx="8">
                  <c:v>591</c:v>
                </c:pt>
                <c:pt idx="9">
                  <c:v>559</c:v>
                </c:pt>
                <c:pt idx="10">
                  <c:v>590</c:v>
                </c:pt>
                <c:pt idx="11">
                  <c:v>560</c:v>
                </c:pt>
              </c:numCache>
            </c:numRef>
          </c:val>
          <c:smooth val="0"/>
          <c:extLst>
            <c:ext xmlns:c16="http://schemas.microsoft.com/office/drawing/2014/chart" uri="{C3380CC4-5D6E-409C-BE32-E72D297353CC}">
              <c16:uniqueId val="{00000000-8FD2-49D9-B8AC-63C13C411043}"/>
            </c:ext>
          </c:extLst>
        </c:ser>
        <c:ser>
          <c:idx val="1"/>
          <c:order val="1"/>
          <c:tx>
            <c:strRef>
              <c:f>'Sala Situacional 2024'!$C$614</c:f>
              <c:strCache>
                <c:ptCount val="1"/>
                <c:pt idx="0">
                  <c:v>Año 2024</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2024'!$A$615:$A$626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2024'!$C$615:$C$626</c:f>
              <c:numCache>
                <c:formatCode>General</c:formatCode>
                <c:ptCount val="12"/>
                <c:pt idx="0">
                  <c:v>592</c:v>
                </c:pt>
                <c:pt idx="1">
                  <c:v>557</c:v>
                </c:pt>
                <c:pt idx="2">
                  <c:v>568</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Marzo 2024</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2024'!$B$99</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2024'!$A$100:$A$104</c:f>
              <c:strCache>
                <c:ptCount val="5"/>
                <c:pt idx="0">
                  <c:v>F84  - Trastornos generalizados del desarrollo</c:v>
                </c:pt>
                <c:pt idx="1">
                  <c:v>F32  - Episodio depresivo</c:v>
                </c:pt>
                <c:pt idx="2">
                  <c:v>F41  - Otros trastornos de ansiedad</c:v>
                </c:pt>
                <c:pt idx="3">
                  <c:v>F90  - Trastornos hipercinéticos</c:v>
                </c:pt>
                <c:pt idx="4">
                  <c:v>F20  - Esquizofrenia</c:v>
                </c:pt>
              </c:strCache>
            </c:strRef>
          </c:cat>
          <c:val>
            <c:numRef>
              <c:f>'Sala Situacional 2024'!$B$100:$B$104</c:f>
              <c:numCache>
                <c:formatCode>General</c:formatCode>
                <c:ptCount val="5"/>
                <c:pt idx="0">
                  <c:v>44</c:v>
                </c:pt>
                <c:pt idx="1">
                  <c:v>25</c:v>
                </c:pt>
                <c:pt idx="2">
                  <c:v>23</c:v>
                </c:pt>
                <c:pt idx="3">
                  <c:v>21</c:v>
                </c:pt>
                <c:pt idx="4">
                  <c:v>14</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Marzo 2024</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2024'!$B$128</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2024'!$A$129:$A$131</c:f>
              <c:strCache>
                <c:ptCount val="3"/>
                <c:pt idx="0">
                  <c:v>Continuadores</c:v>
                </c:pt>
                <c:pt idx="1">
                  <c:v>Nuevos</c:v>
                </c:pt>
                <c:pt idx="2">
                  <c:v>Reingresos</c:v>
                </c:pt>
              </c:strCache>
            </c:strRef>
          </c:cat>
          <c:val>
            <c:numRef>
              <c:f>'Sala Situacional 2024'!$B$129:$B$131</c:f>
              <c:numCache>
                <c:formatCode>General</c:formatCode>
                <c:ptCount val="3"/>
                <c:pt idx="0">
                  <c:v>16</c:v>
                </c:pt>
                <c:pt idx="2">
                  <c:v>1</c:v>
                </c:pt>
              </c:numCache>
            </c:numRef>
          </c:val>
          <c:extLst>
            <c:ext xmlns:c16="http://schemas.microsoft.com/office/drawing/2014/chart" uri="{C3380CC4-5D6E-409C-BE32-E72D297353CC}">
              <c16:uniqueId val="{00000003-0CB8-46B9-A0C6-C387CE744C81}"/>
            </c:ext>
          </c:extLst>
        </c:ser>
        <c:ser>
          <c:idx val="1"/>
          <c:order val="1"/>
          <c:tx>
            <c:strRef>
              <c:f>'Sala Situacional 2024'!$C$128</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2024'!$A$129:$A$131</c:f>
              <c:strCache>
                <c:ptCount val="3"/>
                <c:pt idx="0">
                  <c:v>Continuadores</c:v>
                </c:pt>
                <c:pt idx="1">
                  <c:v>Nuevos</c:v>
                </c:pt>
                <c:pt idx="2">
                  <c:v>Reingresos</c:v>
                </c:pt>
              </c:strCache>
            </c:strRef>
          </c:cat>
          <c:val>
            <c:numRef>
              <c:f>'Sala Situacional 2024'!$C$129:$C$131</c:f>
              <c:numCache>
                <c:formatCode>General</c:formatCode>
                <c:ptCount val="3"/>
                <c:pt idx="0">
                  <c:v>50</c:v>
                </c:pt>
                <c:pt idx="1">
                  <c:v>2</c:v>
                </c:pt>
                <c:pt idx="2">
                  <c:v>8</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Marzo</a:t>
            </a:r>
            <a:r>
              <a:rPr lang="es-PE" sz="1000" b="1" baseline="0"/>
              <a:t> </a:t>
            </a:r>
            <a:r>
              <a:rPr lang="es-PE" sz="1000" b="1"/>
              <a:t>2024</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2024'!$B$166</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2024'!$A$167:$A$169</c:f>
              <c:strCache>
                <c:ptCount val="3"/>
                <c:pt idx="0">
                  <c:v>Continuador</c:v>
                </c:pt>
                <c:pt idx="1">
                  <c:v>Nuevos</c:v>
                </c:pt>
                <c:pt idx="2">
                  <c:v>Reingresos</c:v>
                </c:pt>
              </c:strCache>
            </c:strRef>
          </c:cat>
          <c:val>
            <c:numRef>
              <c:f>'Sala Situacional 2024'!$B$167:$B$169</c:f>
              <c:numCache>
                <c:formatCode>General</c:formatCode>
                <c:ptCount val="3"/>
                <c:pt idx="0">
                  <c:v>188</c:v>
                </c:pt>
                <c:pt idx="1">
                  <c:v>61</c:v>
                </c:pt>
                <c:pt idx="2">
                  <c:v>16</c:v>
                </c:pt>
              </c:numCache>
            </c:numRef>
          </c:val>
          <c:extLst>
            <c:ext xmlns:c16="http://schemas.microsoft.com/office/drawing/2014/chart" uri="{C3380CC4-5D6E-409C-BE32-E72D297353CC}">
              <c16:uniqueId val="{00000003-96D2-4A5E-A175-903B95241333}"/>
            </c:ext>
          </c:extLst>
        </c:ser>
        <c:ser>
          <c:idx val="1"/>
          <c:order val="1"/>
          <c:tx>
            <c:strRef>
              <c:f>'Sala Situacional 2024'!$C$166</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2024'!$A$167:$A$169</c:f>
              <c:strCache>
                <c:ptCount val="3"/>
                <c:pt idx="0">
                  <c:v>Continuador</c:v>
                </c:pt>
                <c:pt idx="1">
                  <c:v>Nuevos</c:v>
                </c:pt>
                <c:pt idx="2">
                  <c:v>Reingresos</c:v>
                </c:pt>
              </c:strCache>
            </c:strRef>
          </c:cat>
          <c:val>
            <c:numRef>
              <c:f>'Sala Situacional 2024'!$C$167:$C$169</c:f>
              <c:numCache>
                <c:formatCode>General</c:formatCode>
                <c:ptCount val="3"/>
                <c:pt idx="0">
                  <c:v>346</c:v>
                </c:pt>
                <c:pt idx="1">
                  <c:v>87</c:v>
                </c:pt>
                <c:pt idx="2">
                  <c:v>41</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Marzo </a:t>
            </a:r>
            <a:r>
              <a:rPr lang="es-PE" sz="1000" b="1" baseline="0"/>
              <a:t>2024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2024'!$B$203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2024'!$A$204:$A$206</c:f>
              <c:strCache>
                <c:ptCount val="3"/>
                <c:pt idx="0">
                  <c:v>Continuador</c:v>
                </c:pt>
                <c:pt idx="1">
                  <c:v>Nuevo</c:v>
                </c:pt>
                <c:pt idx="2">
                  <c:v>Reingreso</c:v>
                </c:pt>
              </c:strCache>
            </c:strRef>
          </c:cat>
          <c:val>
            <c:numRef>
              <c:f>'Sala Situacional 2024'!$B$204:$B$206</c:f>
              <c:numCache>
                <c:formatCode>General</c:formatCode>
                <c:ptCount val="3"/>
                <c:pt idx="0">
                  <c:v>1370</c:v>
                </c:pt>
                <c:pt idx="1">
                  <c:v>317</c:v>
                </c:pt>
                <c:pt idx="2">
                  <c:v>129</c:v>
                </c:pt>
              </c:numCache>
            </c:numRef>
          </c:val>
          <c:extLst>
            <c:ext xmlns:c16="http://schemas.microsoft.com/office/drawing/2014/chart" uri="{C3380CC4-5D6E-409C-BE32-E72D297353CC}">
              <c16:uniqueId val="{00000003-0D4B-423E-BB81-B205B0F07FD9}"/>
            </c:ext>
          </c:extLst>
        </c:ser>
        <c:ser>
          <c:idx val="1"/>
          <c:order val="1"/>
          <c:tx>
            <c:strRef>
              <c:f>'Sala Situacional 2024'!$C$203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2024'!$A$204:$A$206</c:f>
              <c:strCache>
                <c:ptCount val="3"/>
                <c:pt idx="0">
                  <c:v>Continuador</c:v>
                </c:pt>
                <c:pt idx="1">
                  <c:v>Nuevo</c:v>
                </c:pt>
                <c:pt idx="2">
                  <c:v>Reingreso</c:v>
                </c:pt>
              </c:strCache>
            </c:strRef>
          </c:cat>
          <c:val>
            <c:numRef>
              <c:f>'Sala Situacional 2024'!$C$204:$C$206</c:f>
              <c:numCache>
                <c:formatCode>General</c:formatCode>
                <c:ptCount val="3"/>
                <c:pt idx="0">
                  <c:v>1035</c:v>
                </c:pt>
                <c:pt idx="1">
                  <c:v>240</c:v>
                </c:pt>
                <c:pt idx="2">
                  <c:v>118</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Marzo</a:t>
            </a:r>
            <a:r>
              <a:rPr lang="es-PE" sz="1000" b="1" baseline="0"/>
              <a:t> 2024</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2024'!$B$242</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2024'!$A$243:$A$245</c:f>
              <c:strCache>
                <c:ptCount val="3"/>
                <c:pt idx="0">
                  <c:v>Continuadores</c:v>
                </c:pt>
                <c:pt idx="1">
                  <c:v>Nuevos</c:v>
                </c:pt>
                <c:pt idx="2">
                  <c:v>Reingresos</c:v>
                </c:pt>
              </c:strCache>
            </c:strRef>
          </c:cat>
          <c:val>
            <c:numRef>
              <c:f>'Sala Situacional 2024'!$B$243:$B$245</c:f>
              <c:numCache>
                <c:formatCode>General</c:formatCode>
                <c:ptCount val="3"/>
                <c:pt idx="0">
                  <c:v>1574</c:v>
                </c:pt>
                <c:pt idx="1">
                  <c:v>378</c:v>
                </c:pt>
                <c:pt idx="2">
                  <c:v>146</c:v>
                </c:pt>
              </c:numCache>
            </c:numRef>
          </c:val>
          <c:extLst>
            <c:ext xmlns:c16="http://schemas.microsoft.com/office/drawing/2014/chart" uri="{C3380CC4-5D6E-409C-BE32-E72D297353CC}">
              <c16:uniqueId val="{00000003-5DB6-4518-958B-E0290B633FDD}"/>
            </c:ext>
          </c:extLst>
        </c:ser>
        <c:ser>
          <c:idx val="1"/>
          <c:order val="1"/>
          <c:tx>
            <c:strRef>
              <c:f>'Sala Situacional 2024'!$C$242</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2024'!$A$243:$A$245</c:f>
              <c:strCache>
                <c:ptCount val="3"/>
                <c:pt idx="0">
                  <c:v>Continuadores</c:v>
                </c:pt>
                <c:pt idx="1">
                  <c:v>Nuevos</c:v>
                </c:pt>
                <c:pt idx="2">
                  <c:v>Reingresos</c:v>
                </c:pt>
              </c:strCache>
            </c:strRef>
          </c:cat>
          <c:val>
            <c:numRef>
              <c:f>'Sala Situacional 2024'!$C$243:$C$245</c:f>
              <c:numCache>
                <c:formatCode>General</c:formatCode>
                <c:ptCount val="3"/>
                <c:pt idx="0">
                  <c:v>1431</c:v>
                </c:pt>
                <c:pt idx="1">
                  <c:v>329</c:v>
                </c:pt>
                <c:pt idx="2">
                  <c:v>167</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Marzo 2024</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2024'!$B$279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2024'!$A$280:$A$284</c:f>
              <c:strCache>
                <c:ptCount val="5"/>
                <c:pt idx="0">
                  <c:v>Jesus Maria</c:v>
                </c:pt>
                <c:pt idx="1">
                  <c:v>Lima</c:v>
                </c:pt>
                <c:pt idx="2">
                  <c:v>Pueblo Libre</c:v>
                </c:pt>
                <c:pt idx="3">
                  <c:v>San Miguel</c:v>
                </c:pt>
                <c:pt idx="4">
                  <c:v>Magdalena Del Mar</c:v>
                </c:pt>
              </c:strCache>
            </c:strRef>
          </c:cat>
          <c:val>
            <c:numRef>
              <c:f>'Sala Situacional 2024'!$B$280:$B$284</c:f>
              <c:numCache>
                <c:formatCode>General</c:formatCode>
                <c:ptCount val="5"/>
                <c:pt idx="0">
                  <c:v>8</c:v>
                </c:pt>
                <c:pt idx="1">
                  <c:v>8</c:v>
                </c:pt>
                <c:pt idx="2">
                  <c:v>6</c:v>
                </c:pt>
                <c:pt idx="3">
                  <c:v>5</c:v>
                </c:pt>
                <c:pt idx="4">
                  <c:v>4</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9</xdr:col>
      <xdr:colOff>76200</xdr:colOff>
      <xdr:row>65</xdr:row>
      <xdr:rowOff>38100</xdr:rowOff>
    </xdr:from>
    <xdr:to>
      <xdr:col>20</xdr:col>
      <xdr:colOff>647700</xdr:colOff>
      <xdr:row>91</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140493</xdr:colOff>
      <xdr:row>2</xdr:row>
      <xdr:rowOff>38101</xdr:rowOff>
    </xdr:from>
    <xdr:to>
      <xdr:col>21</xdr:col>
      <xdr:colOff>35718</xdr:colOff>
      <xdr:row>27</xdr:row>
      <xdr:rowOff>105434</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xdr:colOff>
      <xdr:row>37</xdr:row>
      <xdr:rowOff>57150</xdr:rowOff>
    </xdr:from>
    <xdr:to>
      <xdr:col>20</xdr:col>
      <xdr:colOff>733425</xdr:colOff>
      <xdr:row>59</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140495</xdr:colOff>
      <xdr:row>96</xdr:row>
      <xdr:rowOff>26193</xdr:rowOff>
    </xdr:from>
    <xdr:to>
      <xdr:col>21</xdr:col>
      <xdr:colOff>16670</xdr:colOff>
      <xdr:row>121</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390525</xdr:colOff>
      <xdr:row>126</xdr:row>
      <xdr:rowOff>400050</xdr:rowOff>
    </xdr:from>
    <xdr:to>
      <xdr:col>20</xdr:col>
      <xdr:colOff>685800</xdr:colOff>
      <xdr:row>156</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76200</xdr:colOff>
      <xdr:row>163</xdr:row>
      <xdr:rowOff>47625</xdr:rowOff>
    </xdr:from>
    <xdr:to>
      <xdr:col>20</xdr:col>
      <xdr:colOff>647700</xdr:colOff>
      <xdr:row>197</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85725</xdr:colOff>
      <xdr:row>201</xdr:row>
      <xdr:rowOff>66675</xdr:rowOff>
    </xdr:from>
    <xdr:to>
      <xdr:col>20</xdr:col>
      <xdr:colOff>704850</xdr:colOff>
      <xdr:row>235</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95250</xdr:colOff>
      <xdr:row>239</xdr:row>
      <xdr:rowOff>28575</xdr:rowOff>
    </xdr:from>
    <xdr:to>
      <xdr:col>20</xdr:col>
      <xdr:colOff>723900</xdr:colOff>
      <xdr:row>269</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114300</xdr:colOff>
      <xdr:row>275</xdr:row>
      <xdr:rowOff>83344</xdr:rowOff>
    </xdr:from>
    <xdr:to>
      <xdr:col>20</xdr:col>
      <xdr:colOff>752475</xdr:colOff>
      <xdr:row>305</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114299</xdr:colOff>
      <xdr:row>310</xdr:row>
      <xdr:rowOff>66675</xdr:rowOff>
    </xdr:from>
    <xdr:to>
      <xdr:col>21</xdr:col>
      <xdr:colOff>52916</xdr:colOff>
      <xdr:row>340</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161925</xdr:colOff>
      <xdr:row>345</xdr:row>
      <xdr:rowOff>66675</xdr:rowOff>
    </xdr:from>
    <xdr:to>
      <xdr:col>20</xdr:col>
      <xdr:colOff>723900</xdr:colOff>
      <xdr:row>373</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95250</xdr:colOff>
      <xdr:row>377</xdr:row>
      <xdr:rowOff>66675</xdr:rowOff>
    </xdr:from>
    <xdr:to>
      <xdr:col>20</xdr:col>
      <xdr:colOff>666750</xdr:colOff>
      <xdr:row>401</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438</xdr:row>
      <xdr:rowOff>38100</xdr:rowOff>
    </xdr:from>
    <xdr:to>
      <xdr:col>20</xdr:col>
      <xdr:colOff>676275</xdr:colOff>
      <xdr:row>469</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68791</xdr:colOff>
      <xdr:row>473</xdr:row>
      <xdr:rowOff>121708</xdr:rowOff>
    </xdr:from>
    <xdr:to>
      <xdr:col>20</xdr:col>
      <xdr:colOff>751416</xdr:colOff>
      <xdr:row>504</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114300</xdr:colOff>
      <xdr:row>510</xdr:row>
      <xdr:rowOff>57150</xdr:rowOff>
    </xdr:from>
    <xdr:to>
      <xdr:col>20</xdr:col>
      <xdr:colOff>685800</xdr:colOff>
      <xdr:row>540</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66675</xdr:colOff>
      <xdr:row>544</xdr:row>
      <xdr:rowOff>28575</xdr:rowOff>
    </xdr:from>
    <xdr:to>
      <xdr:col>20</xdr:col>
      <xdr:colOff>695325</xdr:colOff>
      <xdr:row>576</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264584</xdr:colOff>
      <xdr:row>580</xdr:row>
      <xdr:rowOff>23812</xdr:rowOff>
    </xdr:from>
    <xdr:to>
      <xdr:col>20</xdr:col>
      <xdr:colOff>702469</xdr:colOff>
      <xdr:row>603</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71437</xdr:colOff>
      <xdr:row>647</xdr:row>
      <xdr:rowOff>9524</xdr:rowOff>
    </xdr:from>
    <xdr:to>
      <xdr:col>20</xdr:col>
      <xdr:colOff>728662</xdr:colOff>
      <xdr:row>671</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47625</xdr:colOff>
      <xdr:row>680</xdr:row>
      <xdr:rowOff>57150</xdr:rowOff>
    </xdr:from>
    <xdr:to>
      <xdr:col>20</xdr:col>
      <xdr:colOff>676275</xdr:colOff>
      <xdr:row>713</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85725</xdr:colOff>
      <xdr:row>716</xdr:row>
      <xdr:rowOff>38100</xdr:rowOff>
    </xdr:from>
    <xdr:to>
      <xdr:col>20</xdr:col>
      <xdr:colOff>647700</xdr:colOff>
      <xdr:row>746</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114300</xdr:colOff>
      <xdr:row>751</xdr:row>
      <xdr:rowOff>47626</xdr:rowOff>
    </xdr:from>
    <xdr:to>
      <xdr:col>20</xdr:col>
      <xdr:colOff>685800</xdr:colOff>
      <xdr:row>777</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64294</xdr:colOff>
      <xdr:row>784</xdr:row>
      <xdr:rowOff>26194</xdr:rowOff>
    </xdr:from>
    <xdr:to>
      <xdr:col>20</xdr:col>
      <xdr:colOff>635794</xdr:colOff>
      <xdr:row>813</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76200</xdr:colOff>
      <xdr:row>820</xdr:row>
      <xdr:rowOff>76200</xdr:rowOff>
    </xdr:from>
    <xdr:to>
      <xdr:col>20</xdr:col>
      <xdr:colOff>638175</xdr:colOff>
      <xdr:row>850</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95250</xdr:colOff>
      <xdr:row>856</xdr:row>
      <xdr:rowOff>66675</xdr:rowOff>
    </xdr:from>
    <xdr:to>
      <xdr:col>20</xdr:col>
      <xdr:colOff>666750</xdr:colOff>
      <xdr:row>882</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292893</xdr:colOff>
      <xdr:row>888</xdr:row>
      <xdr:rowOff>92868</xdr:rowOff>
    </xdr:from>
    <xdr:to>
      <xdr:col>21</xdr:col>
      <xdr:colOff>178593</xdr:colOff>
      <xdr:row>919</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66675</xdr:colOff>
      <xdr:row>960</xdr:row>
      <xdr:rowOff>38100</xdr:rowOff>
    </xdr:from>
    <xdr:to>
      <xdr:col>20</xdr:col>
      <xdr:colOff>695325</xdr:colOff>
      <xdr:row>991</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104775</xdr:colOff>
      <xdr:row>996</xdr:row>
      <xdr:rowOff>161925</xdr:rowOff>
    </xdr:from>
    <xdr:to>
      <xdr:col>20</xdr:col>
      <xdr:colOff>676275</xdr:colOff>
      <xdr:row>1027</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566988</xdr:colOff>
      <xdr:row>22</xdr:row>
      <xdr:rowOff>13293</xdr:rowOff>
    </xdr:from>
    <xdr:to>
      <xdr:col>20</xdr:col>
      <xdr:colOff>555924</xdr:colOff>
      <xdr:row>24</xdr:row>
      <xdr:rowOff>58931</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7055969" y="5045369"/>
          <a:ext cx="10091427" cy="44820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un paciente en trastorno</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mentales comportamiento debido al uso de alcohol, seguido de trastorno mentales y del comportamiento al uso de multiples drogas y al uso de otras sustancias psicoativas</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76539</xdr:colOff>
      <xdr:row>60</xdr:row>
      <xdr:rowOff>59529</xdr:rowOff>
    </xdr:from>
    <xdr:to>
      <xdr:col>20</xdr:col>
      <xdr:colOff>707572</xdr:colOff>
      <xdr:row>64</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generalizado del Desarrollo, seguido de transtorno hipercineticos, asimismo de episodio depresivo, seguido de trastorno mixtos de la conducta y de las emocionesy finalmente Otros trastornos de ansiedad.</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140891</xdr:colOff>
      <xdr:row>91</xdr:row>
      <xdr:rowOff>83343</xdr:rowOff>
    </xdr:from>
    <xdr:to>
      <xdr:col>20</xdr:col>
      <xdr:colOff>733085</xdr:colOff>
      <xdr:row>95</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(14 casos)  trastorno de ansiedad, luego (10 casos)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(09 casos) de episodio depresivo, seguido de (07 casos) trastorno especificos de la personalidad y finalmente (05 casos) de trastorno afectivo bipolar.</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211193</xdr:colOff>
      <xdr:row>121</xdr:row>
      <xdr:rowOff>166687</xdr:rowOff>
    </xdr:from>
    <xdr:to>
      <xdr:col>21</xdr:col>
      <xdr:colOff>37420</xdr:colOff>
      <xdr:row>125</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de trastorno generalizado del desarrollo, episodios depresivos, Otros trastornos de ansiedad,  asimismo trastornos hipercineticos y finalmente la Esquizofrenia.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54428</xdr:colOff>
      <xdr:row>159</xdr:row>
      <xdr:rowOff>9921</xdr:rowOff>
    </xdr:from>
    <xdr:to>
      <xdr:col>20</xdr:col>
      <xdr:colOff>707572</xdr:colOff>
      <xdr:row>162</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99220</xdr:colOff>
      <xdr:row>197</xdr:row>
      <xdr:rowOff>109144</xdr:rowOff>
    </xdr:from>
    <xdr:to>
      <xdr:col>20</xdr:col>
      <xdr:colOff>666750</xdr:colOff>
      <xdr:row>200</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Marzo,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235</xdr:row>
      <xdr:rowOff>158751</xdr:rowOff>
    </xdr:from>
    <xdr:to>
      <xdr:col>20</xdr:col>
      <xdr:colOff>654844</xdr:colOff>
      <xdr:row>238</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Marzo,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86745</xdr:colOff>
      <xdr:row>269</xdr:row>
      <xdr:rowOff>142876</xdr:rowOff>
    </xdr:from>
    <xdr:to>
      <xdr:col>20</xdr:col>
      <xdr:colOff>671853</xdr:colOff>
      <xdr:row>272</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99219</xdr:colOff>
      <xdr:row>306</xdr:row>
      <xdr:rowOff>128984</xdr:rowOff>
    </xdr:from>
    <xdr:to>
      <xdr:col>20</xdr:col>
      <xdr:colOff>666751</xdr:colOff>
      <xdr:row>309</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Jesus Maria, Lima, Pueblo Libre, San Miguel y finalmente Magdalena del Mar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341</xdr:row>
      <xdr:rowOff>68036</xdr:rowOff>
    </xdr:from>
    <xdr:to>
      <xdr:col>20</xdr:col>
      <xdr:colOff>690562</xdr:colOff>
      <xdr:row>344</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Marzo,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Chorrillos, San Juan de Lurigancho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373</xdr:row>
      <xdr:rowOff>128986</xdr:rowOff>
    </xdr:from>
    <xdr:to>
      <xdr:col>20</xdr:col>
      <xdr:colOff>654844</xdr:colOff>
      <xdr:row>376</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Chorrillos, Callao, Magdalena del Mar y finalmente San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118401</xdr:colOff>
      <xdr:row>401</xdr:row>
      <xdr:rowOff>178594</xdr:rowOff>
    </xdr:from>
    <xdr:to>
      <xdr:col>20</xdr:col>
      <xdr:colOff>634338</xdr:colOff>
      <xdr:row>405</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Marzo, los pacientes procedieron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Magdalena del Mar, Chorrillos, Callao y finalmente San Juan de Lurigancho.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142875</xdr:colOff>
      <xdr:row>434</xdr:row>
      <xdr:rowOff>29769</xdr:rowOff>
    </xdr:from>
    <xdr:to>
      <xdr:col>20</xdr:col>
      <xdr:colOff>685461</xdr:colOff>
      <xdr:row>436</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Marzo del 2023 (3604 atenciones), en Marzo del 2024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4025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69452</xdr:colOff>
      <xdr:row>469</xdr:row>
      <xdr:rowOff>119064</xdr:rowOff>
    </xdr:from>
    <xdr:to>
      <xdr:col>20</xdr:col>
      <xdr:colOff>721178</xdr:colOff>
      <xdr:row>473</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Marzo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transtornos de ansiedad, trastorno especifico de la personalidad , seguido de Trastorno Afectivo Bipolar y finamente Reaccion al Estres Grave y trastorno de adaptacion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27214</xdr:colOff>
      <xdr:row>505</xdr:row>
      <xdr:rowOff>136073</xdr:rowOff>
    </xdr:from>
    <xdr:to>
      <xdr:col>21</xdr:col>
      <xdr:colOff>42334</xdr:colOff>
      <xdr:row>509</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Chorrillos,  Callao, San Miguel, San Juan de Miraflores y finalmente Lima.</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99217</xdr:colOff>
      <xdr:row>541</xdr:row>
      <xdr:rowOff>0</xdr:rowOff>
    </xdr:from>
    <xdr:to>
      <xdr:col>20</xdr:col>
      <xdr:colOff>664766</xdr:colOff>
      <xdr:row>543</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Marzo,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122463</xdr:colOff>
      <xdr:row>576</xdr:row>
      <xdr:rowOff>79377</xdr:rowOff>
    </xdr:from>
    <xdr:to>
      <xdr:col>20</xdr:col>
      <xdr:colOff>709084</xdr:colOff>
      <xdr:row>579</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Marzo 2024</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72005</xdr:colOff>
      <xdr:row>605</xdr:row>
      <xdr:rowOff>168672</xdr:rowOff>
    </xdr:from>
    <xdr:to>
      <xdr:col>20</xdr:col>
      <xdr:colOff>707572</xdr:colOff>
      <xdr:row>610</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Marzo, la mayoría de pacientes tuvieron una estancia menor o igual a 24 horas; es decir, su crisis se resuelve el mismo día de la atención, tanto de varones como de mujeres. Se observa también 72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159884</xdr:colOff>
      <xdr:row>642</xdr:row>
      <xdr:rowOff>79659</xdr:rowOff>
    </xdr:from>
    <xdr:to>
      <xdr:col>20</xdr:col>
      <xdr:colOff>704171</xdr:colOff>
      <xdr:row>646</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4710717" y="141938659"/>
          <a:ext cx="10577287" cy="71465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Marzo del 2024 (568 ingresos), en el mes de Marzo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 se produjeron 634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146844</xdr:colOff>
      <xdr:row>675</xdr:row>
      <xdr:rowOff>23812</xdr:rowOff>
    </xdr:from>
    <xdr:to>
      <xdr:col>20</xdr:col>
      <xdr:colOff>722313</xdr:colOff>
      <xdr:row>679</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acudieron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una mayor cantidad de 14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 seguidos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04 pacientes pacientes trastorno mentales y del comportamiento debido al uso de alcohol;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de 04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 afectivo bipolar, asimismo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03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 Esquizoafectivos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finalmente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Uno (01) Trastorno obsesivo compulsivo.</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89298</xdr:colOff>
      <xdr:row>713</xdr:row>
      <xdr:rowOff>69455</xdr:rowOff>
    </xdr:from>
    <xdr:to>
      <xdr:col>20</xdr:col>
      <xdr:colOff>674688</xdr:colOff>
      <xdr:row>715</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Febrero,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108858</xdr:colOff>
      <xdr:row>746</xdr:row>
      <xdr:rowOff>119062</xdr:rowOff>
    </xdr:from>
    <xdr:to>
      <xdr:col>20</xdr:col>
      <xdr:colOff>639537</xdr:colOff>
      <xdr:row>750</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 Lima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234156</xdr:colOff>
      <xdr:row>778</xdr:row>
      <xdr:rowOff>8789</xdr:rowOff>
    </xdr:from>
    <xdr:to>
      <xdr:col>20</xdr:col>
      <xdr:colOff>718868</xdr:colOff>
      <xdr:row>781</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6723137" y="166335657"/>
          <a:ext cx="10587203" cy="64470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en los pabellones 1, 20,18,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Veintenueve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pertenecen al SIS, UNO pertenecen a Categoria A trae medicina.</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138905</xdr:colOff>
      <xdr:row>815</xdr:row>
      <xdr:rowOff>89299</xdr:rowOff>
    </xdr:from>
    <xdr:to>
      <xdr:col>20</xdr:col>
      <xdr:colOff>680357</xdr:colOff>
      <xdr:row>819</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 fue de 29,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30</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109141</xdr:colOff>
      <xdr:row>851</xdr:row>
      <xdr:rowOff>27214</xdr:rowOff>
    </xdr:from>
    <xdr:to>
      <xdr:col>20</xdr:col>
      <xdr:colOff>680358</xdr:colOff>
      <xdr:row>855</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Marzo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de la mayoría de las hombres, Callao, Pueblo Libre y Lima ; en el caso de hombres de Callao, Bellavista y Breña.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144861</xdr:colOff>
      <xdr:row>883</xdr:row>
      <xdr:rowOff>83346</xdr:rowOff>
    </xdr:from>
    <xdr:to>
      <xdr:col>20</xdr:col>
      <xdr:colOff>583407</xdr:colOff>
      <xdr:row>887</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fue de 10 casos</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Transtorno bipolar, seguido de 10</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en la Esquizofrenia,</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 02 casos de episodio depreisvos, seguido de 02 de otros trastornos mentales y del comportamiento debido al consumo de alcohol, y finalmente de 1 caso de trastorno mentales debido al consumo de sedantes o hipnoticos.</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285749</xdr:colOff>
      <xdr:row>919</xdr:row>
      <xdr:rowOff>154783</xdr:rowOff>
    </xdr:from>
    <xdr:to>
      <xdr:col>21</xdr:col>
      <xdr:colOff>211666</xdr:colOff>
      <xdr:row>922</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Marzo 2024 fueron 07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06 casos varon pabellon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18 casos mujeres; pabellon 20, y finalmente 01 casos UCEG.</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112827</xdr:colOff>
      <xdr:row>956</xdr:row>
      <xdr:rowOff>6233</xdr:rowOff>
    </xdr:from>
    <xdr:to>
      <xdr:col>20</xdr:col>
      <xdr:colOff>658529</xdr:colOff>
      <xdr:row>959</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Marzo es 44% varones y 56%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14 y 18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992</xdr:row>
      <xdr:rowOff>9924</xdr:rowOff>
    </xdr:from>
    <xdr:to>
      <xdr:col>20</xdr:col>
      <xdr:colOff>704453</xdr:colOff>
      <xdr:row>995</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Marzo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VEINTEYOCHO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TRES pacientes a mas. </a:t>
          </a:r>
        </a:p>
      </xdr:txBody>
    </xdr:sp>
    <xdr:clientData/>
  </xdr:twoCellAnchor>
  <xdr:twoCellAnchor>
    <xdr:from>
      <xdr:col>9</xdr:col>
      <xdr:colOff>136355</xdr:colOff>
      <xdr:row>1027</xdr:row>
      <xdr:rowOff>77220</xdr:rowOff>
    </xdr:from>
    <xdr:to>
      <xdr:col>20</xdr:col>
      <xdr:colOff>632450</xdr:colOff>
      <xdr:row>1030</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Marzo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29 Egresos, mientras que en Febrero  del 2024 se produjeron 32.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141817</xdr:colOff>
      <xdr:row>924</xdr:row>
      <xdr:rowOff>56091</xdr:rowOff>
    </xdr:from>
    <xdr:to>
      <xdr:col>20</xdr:col>
      <xdr:colOff>760942</xdr:colOff>
      <xdr:row>955</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76200</xdr:colOff>
      <xdr:row>406</xdr:row>
      <xdr:rowOff>19050</xdr:rowOff>
    </xdr:from>
    <xdr:to>
      <xdr:col>20</xdr:col>
      <xdr:colOff>695325</xdr:colOff>
      <xdr:row>433</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611</xdr:row>
      <xdr:rowOff>107156</xdr:rowOff>
    </xdr:from>
    <xdr:to>
      <xdr:col>20</xdr:col>
      <xdr:colOff>523875</xdr:colOff>
      <xdr:row>640</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V1013"/>
  <sheetViews>
    <sheetView showGridLines="0" tabSelected="1" showWhiteSpace="0" topLeftCell="A74" zoomScale="90" zoomScaleNormal="90" zoomScaleSheetLayoutView="96" zoomScalePageLayoutView="60" workbookViewId="0">
      <selection activeCell="F95" sqref="F95"/>
    </sheetView>
  </sheetViews>
  <sheetFormatPr baseColWidth="10" defaultRowHeight="14.3" x14ac:dyDescent="0.25"/>
  <cols>
    <col min="1" max="1" width="17" customWidth="1"/>
    <col min="2" max="2" width="17.75" customWidth="1"/>
    <col min="3" max="3" width="11.25" customWidth="1"/>
    <col min="4" max="4" width="12.75" customWidth="1"/>
    <col min="5" max="5" width="10.625" customWidth="1"/>
    <col min="6" max="6" width="10.25" customWidth="1"/>
    <col min="7" max="7" width="8.125" customWidth="1"/>
    <col min="8" max="8" width="3.125" customWidth="1"/>
    <col min="9" max="9" width="2.875" customWidth="1"/>
    <col min="10" max="10" width="15" customWidth="1"/>
    <col min="12" max="12" width="32.625" customWidth="1"/>
    <col min="22" max="22" width="15" customWidth="1"/>
  </cols>
  <sheetData>
    <row r="2" spans="1:9" ht="3.75" customHeight="1" thickBot="1" x14ac:dyDescent="0.3"/>
    <row r="3" spans="1:9" ht="84.75" customHeight="1" thickBot="1" x14ac:dyDescent="0.3">
      <c r="A3" s="152" t="s">
        <v>16852</v>
      </c>
      <c r="B3" s="154"/>
      <c r="H3" s="1"/>
      <c r="I3" s="1"/>
    </row>
    <row r="4" spans="1:9" x14ac:dyDescent="0.25">
      <c r="A4" s="79" t="s">
        <v>35</v>
      </c>
      <c r="B4" s="79" t="s">
        <v>10</v>
      </c>
    </row>
    <row r="5" spans="1:9" x14ac:dyDescent="0.25">
      <c r="A5" s="76" t="s">
        <v>16845</v>
      </c>
      <c r="B5" s="63">
        <v>1</v>
      </c>
    </row>
    <row r="6" spans="1:9" x14ac:dyDescent="0.25">
      <c r="A6" s="76" t="s">
        <v>16851</v>
      </c>
      <c r="B6" s="63">
        <v>1</v>
      </c>
    </row>
    <row r="7" spans="1:9" ht="14.95" x14ac:dyDescent="0.25">
      <c r="A7" s="76"/>
      <c r="B7" s="63">
        <v>0</v>
      </c>
    </row>
    <row r="8" spans="1:9" ht="14.95" x14ac:dyDescent="0.25">
      <c r="A8" s="77"/>
      <c r="B8" s="63">
        <v>0</v>
      </c>
    </row>
    <row r="9" spans="1:9" ht="14.95" x14ac:dyDescent="0.25">
      <c r="A9" s="76"/>
      <c r="B9" s="63">
        <v>0</v>
      </c>
    </row>
    <row r="10" spans="1:9" ht="14.95" x14ac:dyDescent="0.25">
      <c r="A10" s="77" t="s">
        <v>47</v>
      </c>
      <c r="B10" s="63">
        <v>0</v>
      </c>
    </row>
    <row r="11" spans="1:9" s="6" customFormat="1" ht="14.95" x14ac:dyDescent="0.25">
      <c r="A11" s="78" t="s">
        <v>3</v>
      </c>
      <c r="B11" s="63">
        <f>SUM(B5:B10)</f>
        <v>2</v>
      </c>
      <c r="C11"/>
      <c r="D11"/>
      <c r="E11"/>
      <c r="F11"/>
      <c r="G11"/>
      <c r="I11"/>
    </row>
    <row r="12" spans="1:9" s="6" customFormat="1" ht="15.8" x14ac:dyDescent="0.25">
      <c r="A12" s="9"/>
      <c r="B12" s="10"/>
      <c r="C12"/>
      <c r="D12"/>
      <c r="E12"/>
      <c r="F12"/>
      <c r="G12"/>
      <c r="I12"/>
    </row>
    <row r="13" spans="1:9" s="6" customFormat="1" ht="15.8" x14ac:dyDescent="0.25">
      <c r="A13" s="9"/>
      <c r="B13" s="10"/>
      <c r="C13"/>
      <c r="D13"/>
      <c r="E13"/>
      <c r="F13"/>
      <c r="G13"/>
      <c r="I13"/>
    </row>
    <row r="14" spans="1:9" s="6" customFormat="1" ht="15.8" x14ac:dyDescent="0.25">
      <c r="A14" s="9"/>
      <c r="B14" s="10"/>
      <c r="C14"/>
      <c r="D14"/>
      <c r="E14"/>
      <c r="F14"/>
      <c r="G14"/>
      <c r="I14"/>
    </row>
    <row r="15" spans="1:9" s="6" customFormat="1" ht="15.8" x14ac:dyDescent="0.25">
      <c r="A15" s="9"/>
      <c r="B15" s="10"/>
      <c r="C15"/>
      <c r="D15"/>
      <c r="E15"/>
      <c r="F15"/>
      <c r="G15"/>
      <c r="I15"/>
    </row>
    <row r="16" spans="1:9" s="6" customFormat="1" ht="15.8" x14ac:dyDescent="0.25">
      <c r="A16" s="9"/>
      <c r="B16" s="10"/>
      <c r="C16"/>
      <c r="D16"/>
      <c r="E16"/>
      <c r="F16"/>
      <c r="G16"/>
      <c r="I16"/>
    </row>
    <row r="17" spans="1:9" s="6" customFormat="1" ht="15.8" x14ac:dyDescent="0.25">
      <c r="A17" s="9"/>
      <c r="B17" s="10"/>
      <c r="C17"/>
      <c r="D17"/>
      <c r="E17"/>
      <c r="F17"/>
      <c r="G17"/>
      <c r="I17"/>
    </row>
    <row r="18" spans="1:9" s="6" customFormat="1" ht="15.8" x14ac:dyDescent="0.25">
      <c r="A18" s="9"/>
      <c r="B18" s="10"/>
      <c r="C18"/>
      <c r="D18"/>
      <c r="E18"/>
      <c r="F18"/>
      <c r="G18"/>
      <c r="I18"/>
    </row>
    <row r="19" spans="1:9" s="6" customFormat="1" ht="15.8" x14ac:dyDescent="0.25">
      <c r="A19" s="9"/>
      <c r="B19" s="10"/>
      <c r="C19"/>
      <c r="D19"/>
      <c r="E19"/>
      <c r="F19"/>
      <c r="G19"/>
      <c r="I19"/>
    </row>
    <row r="20" spans="1:9" s="6" customFormat="1" ht="15.8" x14ac:dyDescent="0.25">
      <c r="A20" s="9"/>
      <c r="B20" s="10"/>
      <c r="C20"/>
      <c r="D20"/>
      <c r="E20"/>
      <c r="F20"/>
      <c r="G20"/>
      <c r="I20"/>
    </row>
    <row r="21" spans="1:9" s="6" customFormat="1" ht="15.8" x14ac:dyDescent="0.25">
      <c r="A21" s="9"/>
      <c r="B21" s="10"/>
      <c r="C21"/>
      <c r="D21"/>
      <c r="E21"/>
      <c r="F21"/>
      <c r="G21"/>
      <c r="I21"/>
    </row>
    <row r="22" spans="1:9" s="6" customFormat="1" ht="15.8" x14ac:dyDescent="0.25">
      <c r="A22" s="9"/>
      <c r="B22" s="10"/>
      <c r="C22"/>
      <c r="D22"/>
      <c r="E22"/>
      <c r="F22"/>
      <c r="G22"/>
      <c r="I22"/>
    </row>
    <row r="23" spans="1:9" s="6" customFormat="1" ht="15.8" x14ac:dyDescent="0.25">
      <c r="A23" s="9"/>
      <c r="B23" s="10"/>
      <c r="C23"/>
      <c r="D23"/>
      <c r="E23"/>
      <c r="F23"/>
      <c r="G23"/>
      <c r="I23"/>
    </row>
    <row r="24" spans="1:9" s="6" customFormat="1" ht="15.8" x14ac:dyDescent="0.25">
      <c r="A24" s="9"/>
      <c r="B24" s="10"/>
      <c r="C24"/>
      <c r="D24"/>
      <c r="E24"/>
      <c r="F24"/>
      <c r="G24"/>
      <c r="I24"/>
    </row>
    <row r="25" spans="1:9" s="6" customFormat="1" ht="15.8" x14ac:dyDescent="0.25">
      <c r="A25" s="9"/>
      <c r="B25" s="10"/>
      <c r="C25"/>
      <c r="D25"/>
      <c r="E25"/>
      <c r="F25"/>
      <c r="G25"/>
      <c r="I25"/>
    </row>
    <row r="26" spans="1:9" s="6" customFormat="1" ht="15.8" x14ac:dyDescent="0.25">
      <c r="A26" s="9"/>
      <c r="B26" s="10"/>
      <c r="C26"/>
      <c r="D26"/>
      <c r="E26"/>
      <c r="F26"/>
      <c r="G26"/>
      <c r="I26"/>
    </row>
    <row r="27" spans="1:9" s="6" customFormat="1" ht="15.8" x14ac:dyDescent="0.25">
      <c r="A27" s="9"/>
      <c r="B27" s="10"/>
      <c r="C27"/>
      <c r="D27"/>
      <c r="E27"/>
      <c r="F27"/>
      <c r="G27"/>
      <c r="I27"/>
    </row>
    <row r="28" spans="1:9" s="6" customFormat="1" ht="15.8" x14ac:dyDescent="0.25">
      <c r="A28" s="9"/>
      <c r="B28" s="10"/>
      <c r="C28"/>
      <c r="D28"/>
      <c r="E28"/>
      <c r="F28"/>
      <c r="G28"/>
      <c r="I28"/>
    </row>
    <row r="29" spans="1:9" s="6" customFormat="1" ht="15.8" x14ac:dyDescent="0.25">
      <c r="A29" s="9"/>
      <c r="B29" s="10"/>
      <c r="C29"/>
      <c r="D29"/>
      <c r="E29"/>
      <c r="F29"/>
      <c r="G29"/>
      <c r="I29"/>
    </row>
    <row r="30" spans="1:9" s="6" customFormat="1" ht="15.65" x14ac:dyDescent="0.25">
      <c r="A30" s="9"/>
      <c r="B30" s="10"/>
      <c r="C30"/>
      <c r="D30"/>
      <c r="E30"/>
      <c r="F30"/>
      <c r="G30"/>
      <c r="I30"/>
    </row>
    <row r="31" spans="1:9" s="6" customFormat="1" ht="15.65" x14ac:dyDescent="0.25">
      <c r="A31" s="9"/>
      <c r="B31" s="10"/>
      <c r="C31"/>
      <c r="D31"/>
      <c r="E31"/>
      <c r="F31"/>
      <c r="G31"/>
      <c r="I31"/>
    </row>
    <row r="32" spans="1:9" s="6" customFormat="1" ht="15.65" x14ac:dyDescent="0.25">
      <c r="A32" s="9"/>
      <c r="B32" s="10"/>
      <c r="C32"/>
      <c r="D32"/>
      <c r="E32"/>
      <c r="F32"/>
      <c r="G32"/>
      <c r="I32"/>
    </row>
    <row r="33" spans="1:22" s="6" customFormat="1" ht="15.65" x14ac:dyDescent="0.25">
      <c r="A33" s="9"/>
      <c r="B33" s="10"/>
      <c r="C33"/>
      <c r="D33"/>
      <c r="E33"/>
      <c r="F33"/>
      <c r="G33"/>
      <c r="I33"/>
    </row>
    <row r="34" spans="1:22" s="6" customFormat="1" ht="15.65" x14ac:dyDescent="0.25">
      <c r="A34" s="9"/>
      <c r="B34" s="10"/>
      <c r="C34"/>
      <c r="D34"/>
      <c r="E34"/>
      <c r="F34"/>
      <c r="G34"/>
      <c r="I34"/>
    </row>
    <row r="35" spans="1:22" s="6" customFormat="1" ht="15.65" x14ac:dyDescent="0.25">
      <c r="A35" s="9"/>
      <c r="B35" s="10"/>
      <c r="C35"/>
      <c r="D35"/>
      <c r="E35"/>
      <c r="F35"/>
      <c r="G35"/>
      <c r="I35"/>
    </row>
    <row r="36" spans="1:22" s="6" customFormat="1" ht="15.65" x14ac:dyDescent="0.25">
      <c r="A36" s="9"/>
      <c r="B36" s="10"/>
      <c r="C36"/>
      <c r="D36"/>
      <c r="E36"/>
      <c r="F36"/>
      <c r="G36"/>
      <c r="I36"/>
    </row>
    <row r="37" spans="1:22" s="6" customFormat="1" ht="19.05" thickBot="1" x14ac:dyDescent="0.35">
      <c r="A37" s="11"/>
      <c r="B37" s="12"/>
      <c r="C37"/>
      <c r="D37"/>
      <c r="E37"/>
      <c r="F37"/>
      <c r="G37"/>
      <c r="I37"/>
    </row>
    <row r="38" spans="1:22" ht="95.3" customHeight="1" thickBot="1" x14ac:dyDescent="0.3">
      <c r="A38" s="152" t="s">
        <v>16853</v>
      </c>
      <c r="B38" s="154"/>
      <c r="H38" s="1"/>
      <c r="I38" s="1"/>
      <c r="V38" s="66">
        <v>1</v>
      </c>
    </row>
    <row r="39" spans="1:22" x14ac:dyDescent="0.25">
      <c r="A39" s="122" t="s">
        <v>33</v>
      </c>
      <c r="B39" s="122" t="s">
        <v>10</v>
      </c>
    </row>
    <row r="40" spans="1:22" x14ac:dyDescent="0.25">
      <c r="A40" s="119" t="s">
        <v>16817</v>
      </c>
      <c r="B40" s="120">
        <v>41</v>
      </c>
    </row>
    <row r="41" spans="1:22" x14ac:dyDescent="0.25">
      <c r="A41" s="119" t="s">
        <v>16833</v>
      </c>
      <c r="B41" s="120">
        <v>21</v>
      </c>
    </row>
    <row r="42" spans="1:22" x14ac:dyDescent="0.25">
      <c r="A42" s="119" t="s">
        <v>16814</v>
      </c>
      <c r="B42" s="120">
        <v>16</v>
      </c>
    </row>
    <row r="43" spans="1:22" x14ac:dyDescent="0.25">
      <c r="A43" s="119" t="s">
        <v>16829</v>
      </c>
      <c r="B43" s="120">
        <v>8</v>
      </c>
    </row>
    <row r="44" spans="1:22" x14ac:dyDescent="0.25">
      <c r="A44" s="119" t="s">
        <v>16825</v>
      </c>
      <c r="B44" s="120">
        <v>7</v>
      </c>
    </row>
    <row r="45" spans="1:22" x14ac:dyDescent="0.25">
      <c r="A45" s="119" t="s">
        <v>47</v>
      </c>
      <c r="B45" s="120">
        <v>55</v>
      </c>
    </row>
    <row r="46" spans="1:22" x14ac:dyDescent="0.25">
      <c r="A46" s="108" t="s">
        <v>34</v>
      </c>
      <c r="B46" s="121">
        <f>SUM(B40:B45)</f>
        <v>148</v>
      </c>
    </row>
    <row r="47" spans="1:22" ht="19.05" x14ac:dyDescent="0.35">
      <c r="A47" s="5"/>
      <c r="B47" s="5"/>
    </row>
    <row r="48" spans="1:22" ht="19.05" x14ac:dyDescent="0.35">
      <c r="A48" s="5"/>
      <c r="B48" s="5"/>
    </row>
    <row r="49" spans="1:2" ht="19.05" x14ac:dyDescent="0.35">
      <c r="A49" s="5"/>
      <c r="B49" s="5"/>
    </row>
    <row r="50" spans="1:2" ht="19.05" x14ac:dyDescent="0.35">
      <c r="A50" s="5"/>
      <c r="B50" s="5"/>
    </row>
    <row r="51" spans="1:2" ht="19.05" x14ac:dyDescent="0.35">
      <c r="A51" s="5"/>
      <c r="B51" s="5"/>
    </row>
    <row r="52" spans="1:2" ht="19.05" x14ac:dyDescent="0.35">
      <c r="A52" s="5"/>
      <c r="B52" s="5"/>
    </row>
    <row r="53" spans="1:2" ht="19.05" x14ac:dyDescent="0.35">
      <c r="A53" s="5"/>
      <c r="B53" s="5"/>
    </row>
    <row r="54" spans="1:2" ht="19.05" x14ac:dyDescent="0.35">
      <c r="A54" s="5"/>
      <c r="B54" s="5"/>
    </row>
    <row r="55" spans="1:2" ht="19.05" x14ac:dyDescent="0.35">
      <c r="A55" s="5"/>
      <c r="B55" s="5"/>
    </row>
    <row r="56" spans="1:2" ht="19.05" x14ac:dyDescent="0.35">
      <c r="A56" s="5"/>
      <c r="B56" s="5"/>
    </row>
    <row r="57" spans="1:2" ht="19.05" x14ac:dyDescent="0.35">
      <c r="A57" s="5"/>
      <c r="B57" s="5"/>
    </row>
    <row r="58" spans="1:2" ht="19.05" x14ac:dyDescent="0.35">
      <c r="A58" s="5"/>
      <c r="B58" s="5"/>
    </row>
    <row r="59" spans="1:2" ht="19.05" x14ac:dyDescent="0.35">
      <c r="A59" s="5"/>
      <c r="B59" s="5"/>
    </row>
    <row r="60" spans="1:2" ht="19.05" x14ac:dyDescent="0.35">
      <c r="A60" s="5"/>
      <c r="B60" s="5"/>
    </row>
    <row r="61" spans="1:2" ht="19.05" x14ac:dyDescent="0.35">
      <c r="A61" s="5"/>
      <c r="B61" s="5"/>
    </row>
    <row r="62" spans="1:2" ht="19.05" x14ac:dyDescent="0.35">
      <c r="A62" s="5"/>
      <c r="B62" s="5"/>
    </row>
    <row r="63" spans="1:2" ht="19.05" x14ac:dyDescent="0.35">
      <c r="A63" s="5"/>
      <c r="B63" s="5"/>
    </row>
    <row r="64" spans="1:2" ht="19.05" x14ac:dyDescent="0.35">
      <c r="A64" s="5"/>
      <c r="B64" s="5"/>
    </row>
    <row r="65" spans="1:22" ht="19.7" thickBot="1" x14ac:dyDescent="0.4">
      <c r="A65" s="5"/>
      <c r="B65" s="5"/>
    </row>
    <row r="66" spans="1:22" ht="78.8" customHeight="1" thickBot="1" x14ac:dyDescent="0.3">
      <c r="A66" s="152" t="s">
        <v>16855</v>
      </c>
      <c r="B66" s="154"/>
      <c r="V66" s="66">
        <v>2</v>
      </c>
    </row>
    <row r="67" spans="1:22" x14ac:dyDescent="0.25">
      <c r="A67" s="107" t="s">
        <v>0</v>
      </c>
      <c r="B67" s="122" t="s">
        <v>10</v>
      </c>
    </row>
    <row r="68" spans="1:22" x14ac:dyDescent="0.25">
      <c r="A68" s="77" t="s">
        <v>16825</v>
      </c>
      <c r="B68" s="120">
        <v>14</v>
      </c>
    </row>
    <row r="69" spans="1:22" x14ac:dyDescent="0.25">
      <c r="A69" s="77" t="s">
        <v>16830</v>
      </c>
      <c r="B69" s="120">
        <v>10</v>
      </c>
    </row>
    <row r="70" spans="1:22" x14ac:dyDescent="0.25">
      <c r="A70" s="77" t="s">
        <v>16814</v>
      </c>
      <c r="B70" s="120">
        <v>9</v>
      </c>
    </row>
    <row r="71" spans="1:22" x14ac:dyDescent="0.25">
      <c r="A71" s="77" t="s">
        <v>16854</v>
      </c>
      <c r="B71" s="120">
        <v>7</v>
      </c>
    </row>
    <row r="72" spans="1:22" x14ac:dyDescent="0.25">
      <c r="A72" s="77" t="s">
        <v>16860</v>
      </c>
      <c r="B72" s="120">
        <v>5</v>
      </c>
    </row>
    <row r="73" spans="1:22" x14ac:dyDescent="0.25">
      <c r="A73" s="77" t="s">
        <v>47</v>
      </c>
      <c r="B73" s="120">
        <v>512</v>
      </c>
    </row>
    <row r="74" spans="1:22" x14ac:dyDescent="0.25">
      <c r="A74" s="108" t="s">
        <v>3</v>
      </c>
      <c r="B74" s="121">
        <f>SUM(B68:B73)</f>
        <v>557</v>
      </c>
    </row>
    <row r="96" ht="14.95" thickBot="1" x14ac:dyDescent="0.3"/>
    <row r="97" spans="1:2" ht="114.8" customHeight="1" thickBot="1" x14ac:dyDescent="0.3">
      <c r="A97" s="152" t="s">
        <v>16856</v>
      </c>
      <c r="B97" s="154"/>
    </row>
    <row r="98" spans="1:2" x14ac:dyDescent="0.25">
      <c r="A98" s="1"/>
    </row>
    <row r="99" spans="1:2" ht="15.65" x14ac:dyDescent="0.25">
      <c r="A99" s="104" t="s">
        <v>0</v>
      </c>
      <c r="B99" s="104" t="s">
        <v>10</v>
      </c>
    </row>
    <row r="100" spans="1:2" x14ac:dyDescent="0.25">
      <c r="A100" s="119" t="s">
        <v>16817</v>
      </c>
      <c r="B100" s="168">
        <v>44</v>
      </c>
    </row>
    <row r="101" spans="1:2" x14ac:dyDescent="0.25">
      <c r="A101" s="119" t="s">
        <v>16814</v>
      </c>
      <c r="B101" s="168">
        <v>25</v>
      </c>
    </row>
    <row r="102" spans="1:2" x14ac:dyDescent="0.25">
      <c r="A102" s="119" t="s">
        <v>16825</v>
      </c>
      <c r="B102" s="168">
        <v>23</v>
      </c>
    </row>
    <row r="103" spans="1:2" x14ac:dyDescent="0.25">
      <c r="A103" s="119" t="s">
        <v>16833</v>
      </c>
      <c r="B103" s="168">
        <v>21</v>
      </c>
    </row>
    <row r="104" spans="1:2" x14ac:dyDescent="0.25">
      <c r="A104" s="119" t="s">
        <v>16830</v>
      </c>
      <c r="B104" s="168">
        <v>14</v>
      </c>
    </row>
    <row r="105" spans="1:2" x14ac:dyDescent="0.25">
      <c r="A105" s="168" t="s">
        <v>47</v>
      </c>
      <c r="B105" s="168">
        <v>580</v>
      </c>
    </row>
    <row r="106" spans="1:2" ht="15.65" x14ac:dyDescent="0.25">
      <c r="A106" s="105" t="s">
        <v>3</v>
      </c>
      <c r="B106" s="106">
        <f>SUM(B100:B105)</f>
        <v>707</v>
      </c>
    </row>
    <row r="107" spans="1:2" ht="16.3" x14ac:dyDescent="0.3">
      <c r="A107" s="35"/>
      <c r="B107" s="35"/>
    </row>
    <row r="126" spans="1:22" ht="14.95" thickBot="1" x14ac:dyDescent="0.3"/>
    <row r="127" spans="1:22" ht="75.75" customHeight="1" thickBot="1" x14ac:dyDescent="0.3">
      <c r="A127" s="145" t="s">
        <v>16857</v>
      </c>
      <c r="B127" s="146"/>
      <c r="C127" s="146"/>
      <c r="D127" s="147"/>
      <c r="V127" s="66">
        <v>3</v>
      </c>
    </row>
    <row r="128" spans="1:22" x14ac:dyDescent="0.25">
      <c r="A128" s="103" t="s">
        <v>37</v>
      </c>
      <c r="B128" s="103" t="s">
        <v>36</v>
      </c>
      <c r="C128" s="103" t="s">
        <v>38</v>
      </c>
      <c r="D128" s="103" t="s">
        <v>10</v>
      </c>
    </row>
    <row r="129" spans="1:4" x14ac:dyDescent="0.25">
      <c r="A129" s="80" t="s">
        <v>30</v>
      </c>
      <c r="B129" s="80">
        <v>16</v>
      </c>
      <c r="C129" s="80">
        <v>50</v>
      </c>
      <c r="D129" s="80">
        <f>SUM(B129:C129)</f>
        <v>66</v>
      </c>
    </row>
    <row r="130" spans="1:4" x14ac:dyDescent="0.25">
      <c r="A130" s="80" t="s">
        <v>31</v>
      </c>
      <c r="B130" s="80"/>
      <c r="C130" s="80">
        <v>2</v>
      </c>
      <c r="D130" s="80">
        <f>SUM(B130:C130)</f>
        <v>2</v>
      </c>
    </row>
    <row r="131" spans="1:4" x14ac:dyDescent="0.25">
      <c r="A131" s="80" t="s">
        <v>32</v>
      </c>
      <c r="B131" s="80">
        <v>1</v>
      </c>
      <c r="C131" s="80">
        <v>8</v>
      </c>
      <c r="D131" s="80">
        <f>SUM(B131:C131)</f>
        <v>9</v>
      </c>
    </row>
    <row r="132" spans="1:4" x14ac:dyDescent="0.25">
      <c r="A132" s="100" t="s">
        <v>3</v>
      </c>
      <c r="B132" s="100">
        <f>SUM(B129:B131)</f>
        <v>17</v>
      </c>
      <c r="C132" s="100">
        <f>SUM(C129:C131)</f>
        <v>60</v>
      </c>
      <c r="D132" s="100">
        <f>SUM(D129:D131)</f>
        <v>77</v>
      </c>
    </row>
    <row r="163" spans="1:22" ht="14.95" thickBot="1" x14ac:dyDescent="0.3"/>
    <row r="164" spans="1:22" ht="69.8" customHeight="1" thickBot="1" x14ac:dyDescent="0.3">
      <c r="A164" s="145" t="s">
        <v>16858</v>
      </c>
      <c r="B164" s="146"/>
      <c r="C164" s="146"/>
      <c r="D164" s="147"/>
      <c r="V164" s="66">
        <v>4</v>
      </c>
    </row>
    <row r="166" spans="1:22" x14ac:dyDescent="0.25">
      <c r="A166" s="99" t="s">
        <v>1</v>
      </c>
      <c r="B166" s="99" t="s">
        <v>36</v>
      </c>
      <c r="C166" s="99" t="s">
        <v>38</v>
      </c>
      <c r="D166" s="99" t="s">
        <v>10</v>
      </c>
    </row>
    <row r="167" spans="1:22" x14ac:dyDescent="0.25">
      <c r="A167" s="80" t="s">
        <v>27</v>
      </c>
      <c r="B167" s="80">
        <v>188</v>
      </c>
      <c r="C167" s="80">
        <v>346</v>
      </c>
      <c r="D167" s="80">
        <f>SUM(B167:C167)</f>
        <v>534</v>
      </c>
    </row>
    <row r="168" spans="1:22" x14ac:dyDescent="0.25">
      <c r="A168" s="80" t="s">
        <v>31</v>
      </c>
      <c r="B168" s="80">
        <v>61</v>
      </c>
      <c r="C168" s="80">
        <v>87</v>
      </c>
      <c r="D168" s="80">
        <f>SUM(B168:C168)</f>
        <v>148</v>
      </c>
    </row>
    <row r="169" spans="1:22" x14ac:dyDescent="0.25">
      <c r="A169" s="80" t="s">
        <v>32</v>
      </c>
      <c r="B169" s="80">
        <v>16</v>
      </c>
      <c r="C169" s="80">
        <v>41</v>
      </c>
      <c r="D169" s="80">
        <f>SUM(B169:C169)</f>
        <v>57</v>
      </c>
    </row>
    <row r="170" spans="1:22" x14ac:dyDescent="0.25">
      <c r="A170" s="99" t="s">
        <v>3</v>
      </c>
      <c r="B170" s="99">
        <f>SUM(B167:B169)</f>
        <v>265</v>
      </c>
      <c r="C170" s="99">
        <f>SUM(C167:C169)</f>
        <v>474</v>
      </c>
      <c r="D170" s="99">
        <f>SUM(D167:D169)</f>
        <v>739</v>
      </c>
    </row>
    <row r="201" spans="1:22" ht="14.95" thickBot="1" x14ac:dyDescent="0.3"/>
    <row r="202" spans="1:22" ht="63" customHeight="1" thickBot="1" x14ac:dyDescent="0.3">
      <c r="A202" s="145" t="s">
        <v>16859</v>
      </c>
      <c r="B202" s="146"/>
      <c r="C202" s="146"/>
      <c r="D202" s="147"/>
      <c r="V202" s="66">
        <v>5</v>
      </c>
    </row>
    <row r="203" spans="1:22" x14ac:dyDescent="0.25">
      <c r="A203" s="99" t="s">
        <v>37</v>
      </c>
      <c r="B203" s="99" t="s">
        <v>36</v>
      </c>
      <c r="C203" s="99" t="s">
        <v>38</v>
      </c>
      <c r="D203" s="99" t="s">
        <v>10</v>
      </c>
    </row>
    <row r="204" spans="1:22" x14ac:dyDescent="0.25">
      <c r="A204" s="80" t="s">
        <v>27</v>
      </c>
      <c r="B204" s="80">
        <v>1370</v>
      </c>
      <c r="C204" s="80">
        <v>1035</v>
      </c>
      <c r="D204" s="80">
        <f>SUM(B204:C204)</f>
        <v>2405</v>
      </c>
    </row>
    <row r="205" spans="1:22" x14ac:dyDescent="0.25">
      <c r="A205" s="80" t="s">
        <v>28</v>
      </c>
      <c r="B205" s="80">
        <v>317</v>
      </c>
      <c r="C205" s="80">
        <v>240</v>
      </c>
      <c r="D205" s="80">
        <f>SUM(B205:C205)</f>
        <v>557</v>
      </c>
    </row>
    <row r="206" spans="1:22" x14ac:dyDescent="0.25">
      <c r="A206" s="80" t="s">
        <v>29</v>
      </c>
      <c r="B206" s="80">
        <v>129</v>
      </c>
      <c r="C206" s="80">
        <v>118</v>
      </c>
      <c r="D206" s="80">
        <f>SUM(B206:C206)</f>
        <v>247</v>
      </c>
    </row>
    <row r="207" spans="1:22" x14ac:dyDescent="0.25">
      <c r="A207" s="99" t="s">
        <v>3</v>
      </c>
      <c r="B207" s="99">
        <f>SUM(B204:B206)</f>
        <v>1816</v>
      </c>
      <c r="C207" s="99">
        <f>SUM(C204:C206)</f>
        <v>1393</v>
      </c>
      <c r="D207" s="99">
        <f>SUM(D204:D206)</f>
        <v>3209</v>
      </c>
    </row>
    <row r="239" spans="1:22" ht="14.95" thickBot="1" x14ac:dyDescent="0.3"/>
    <row r="240" spans="1:22" ht="81" customHeight="1" thickBot="1" x14ac:dyDescent="0.3">
      <c r="A240" s="145" t="s">
        <v>16861</v>
      </c>
      <c r="B240" s="146"/>
      <c r="C240" s="146"/>
      <c r="D240" s="147"/>
      <c r="V240" s="66">
        <v>6</v>
      </c>
    </row>
    <row r="242" spans="1:4" x14ac:dyDescent="0.25">
      <c r="A242" s="99" t="s">
        <v>37</v>
      </c>
      <c r="B242" s="99" t="s">
        <v>36</v>
      </c>
      <c r="C242" s="99" t="s">
        <v>38</v>
      </c>
      <c r="D242" s="99" t="s">
        <v>10</v>
      </c>
    </row>
    <row r="243" spans="1:4" x14ac:dyDescent="0.25">
      <c r="A243" s="80" t="s">
        <v>30</v>
      </c>
      <c r="B243" s="80">
        <v>1574</v>
      </c>
      <c r="C243" s="80">
        <v>1431</v>
      </c>
      <c r="D243" s="80">
        <f>SUM(B243:C243)</f>
        <v>3005</v>
      </c>
    </row>
    <row r="244" spans="1:4" x14ac:dyDescent="0.25">
      <c r="A244" s="80" t="s">
        <v>31</v>
      </c>
      <c r="B244" s="80">
        <v>378</v>
      </c>
      <c r="C244" s="80">
        <v>329</v>
      </c>
      <c r="D244" s="80">
        <f>SUM(B244:C244)</f>
        <v>707</v>
      </c>
    </row>
    <row r="245" spans="1:4" x14ac:dyDescent="0.25">
      <c r="A245" s="80" t="s">
        <v>32</v>
      </c>
      <c r="B245" s="80">
        <v>146</v>
      </c>
      <c r="C245" s="80">
        <v>167</v>
      </c>
      <c r="D245" s="80">
        <f>SUM(B245:C245)</f>
        <v>313</v>
      </c>
    </row>
    <row r="246" spans="1:4" x14ac:dyDescent="0.25">
      <c r="A246" s="99" t="s">
        <v>3</v>
      </c>
      <c r="B246" s="99">
        <f>SUM(B243:B245)</f>
        <v>2098</v>
      </c>
      <c r="C246" s="99">
        <f>SUM(C243:C245)</f>
        <v>1927</v>
      </c>
      <c r="D246" s="99">
        <f>SUM(D243:D245)</f>
        <v>4025</v>
      </c>
    </row>
    <row r="276" spans="1:22" ht="14.95" thickBot="1" x14ac:dyDescent="0.3"/>
    <row r="277" spans="1:22" ht="78.8" customHeight="1" thickBot="1" x14ac:dyDescent="0.3">
      <c r="A277" s="145" t="s">
        <v>16862</v>
      </c>
      <c r="B277" s="147"/>
      <c r="V277" s="69"/>
    </row>
    <row r="278" spans="1:22" ht="19.05" x14ac:dyDescent="0.35">
      <c r="A278" s="2"/>
      <c r="B278" s="4"/>
    </row>
    <row r="279" spans="1:22" x14ac:dyDescent="0.25">
      <c r="A279" s="100" t="s">
        <v>39</v>
      </c>
      <c r="B279" s="100" t="s">
        <v>10</v>
      </c>
    </row>
    <row r="280" spans="1:22" x14ac:dyDescent="0.25">
      <c r="A280" s="81" t="s">
        <v>16846</v>
      </c>
      <c r="B280" s="82">
        <v>8</v>
      </c>
      <c r="C280" s="59" t="str">
        <f>PROPER(MID(A280,1,100))</f>
        <v>Jesus Maria</v>
      </c>
      <c r="D280" s="59"/>
    </row>
    <row r="281" spans="1:22" x14ac:dyDescent="0.25">
      <c r="A281" s="81" t="s">
        <v>16824</v>
      </c>
      <c r="B281" s="82">
        <v>8</v>
      </c>
      <c r="C281" s="59" t="str">
        <f>PROPER(MID(A281,1,100))</f>
        <v>Lima</v>
      </c>
      <c r="D281" s="59"/>
    </row>
    <row r="282" spans="1:22" x14ac:dyDescent="0.25">
      <c r="A282" s="81" t="s">
        <v>16849</v>
      </c>
      <c r="B282" s="82">
        <v>6</v>
      </c>
      <c r="C282" s="59" t="str">
        <f>PROPER(MID(A282,1,100))</f>
        <v>Pueblo Libre</v>
      </c>
      <c r="D282" s="59"/>
    </row>
    <row r="283" spans="1:22" x14ac:dyDescent="0.25">
      <c r="A283" s="81" t="s">
        <v>16816</v>
      </c>
      <c r="B283" s="82">
        <v>5</v>
      </c>
      <c r="C283" s="59" t="str">
        <f>PROPER(MID(A283,1,100))</f>
        <v>San Miguel</v>
      </c>
      <c r="D283" s="59"/>
    </row>
    <row r="284" spans="1:22" x14ac:dyDescent="0.25">
      <c r="A284" s="81" t="s">
        <v>16832</v>
      </c>
      <c r="B284" s="82">
        <v>4</v>
      </c>
      <c r="C284" s="59" t="str">
        <f>PROPER(MID(A284,1,100))</f>
        <v>Magdalena Del Mar</v>
      </c>
      <c r="D284" s="59"/>
    </row>
    <row r="285" spans="1:22" x14ac:dyDescent="0.25">
      <c r="A285" s="83" t="s">
        <v>43</v>
      </c>
      <c r="B285" s="83">
        <v>46</v>
      </c>
    </row>
    <row r="286" spans="1:22" x14ac:dyDescent="0.25">
      <c r="A286" s="100" t="s">
        <v>3</v>
      </c>
      <c r="B286" s="100">
        <f>SUM(B280:B285)</f>
        <v>77</v>
      </c>
    </row>
    <row r="287" spans="1:22" ht="16.3" x14ac:dyDescent="0.3">
      <c r="A287" s="8"/>
      <c r="B287" s="8"/>
    </row>
    <row r="288" spans="1:22"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2" ht="16.3" x14ac:dyDescent="0.3">
      <c r="A305" s="8"/>
      <c r="B305" s="8"/>
    </row>
    <row r="306" spans="1:22" ht="16.3" x14ac:dyDescent="0.3">
      <c r="A306" s="8"/>
      <c r="B306" s="8"/>
    </row>
    <row r="307" spans="1:22" ht="16.3" x14ac:dyDescent="0.3">
      <c r="A307" s="8"/>
      <c r="B307" s="8"/>
    </row>
    <row r="308" spans="1:22" ht="16.3" x14ac:dyDescent="0.3">
      <c r="A308" s="8"/>
      <c r="B308" s="8"/>
    </row>
    <row r="309" spans="1:22" ht="16.3" x14ac:dyDescent="0.3">
      <c r="A309" s="8"/>
      <c r="B309" s="8"/>
    </row>
    <row r="310" spans="1:22" ht="17" thickBot="1" x14ac:dyDescent="0.35">
      <c r="A310" s="8"/>
      <c r="B310" s="8"/>
    </row>
    <row r="311" spans="1:22" ht="77.3" customHeight="1" thickBot="1" x14ac:dyDescent="0.3">
      <c r="A311" s="145" t="s">
        <v>16863</v>
      </c>
      <c r="B311" s="147"/>
      <c r="V311" s="69"/>
    </row>
    <row r="312" spans="1:22" x14ac:dyDescent="0.25">
      <c r="B312" s="4"/>
    </row>
    <row r="313" spans="1:22" x14ac:dyDescent="0.25">
      <c r="A313" s="100" t="s">
        <v>39</v>
      </c>
      <c r="B313" s="100" t="s">
        <v>10</v>
      </c>
    </row>
    <row r="314" spans="1:22" x14ac:dyDescent="0.25">
      <c r="A314" s="84" t="s">
        <v>16816</v>
      </c>
      <c r="B314" s="85">
        <v>94</v>
      </c>
      <c r="C314" s="115" t="str">
        <f>PROPER(MID(A314,1,100))</f>
        <v>San Miguel</v>
      </c>
      <c r="D314" s="59"/>
    </row>
    <row r="315" spans="1:22" x14ac:dyDescent="0.25">
      <c r="A315" s="84" t="s">
        <v>16832</v>
      </c>
      <c r="B315" s="85">
        <v>86</v>
      </c>
      <c r="C315" s="115" t="str">
        <f>PROPER(MID(A315,1,100))</f>
        <v>Magdalena Del Mar</v>
      </c>
      <c r="D315" s="59"/>
    </row>
    <row r="316" spans="1:22" x14ac:dyDescent="0.25">
      <c r="A316" s="84" t="s">
        <v>16807</v>
      </c>
      <c r="B316" s="85">
        <v>51</v>
      </c>
      <c r="C316" s="115" t="str">
        <f>PROPER(MID(A316,1,100))</f>
        <v>Chorrillos</v>
      </c>
      <c r="D316" s="59"/>
    </row>
    <row r="317" spans="1:22" x14ac:dyDescent="0.25">
      <c r="A317" s="84" t="s">
        <v>16826</v>
      </c>
      <c r="B317" s="85">
        <v>47</v>
      </c>
      <c r="C317" s="115" t="str">
        <f>PROPER(MID(A317,1,100))</f>
        <v>San Juan De Lurigancho</v>
      </c>
      <c r="D317" s="59"/>
    </row>
    <row r="318" spans="1:22" x14ac:dyDescent="0.25">
      <c r="A318" s="84" t="s">
        <v>16824</v>
      </c>
      <c r="B318" s="85">
        <v>43</v>
      </c>
      <c r="C318" s="115" t="str">
        <f>PROPER(MID(A318,1,100))</f>
        <v>Lima</v>
      </c>
      <c r="D318" s="59"/>
    </row>
    <row r="319" spans="1:22" x14ac:dyDescent="0.25">
      <c r="A319" s="83" t="s">
        <v>47</v>
      </c>
      <c r="B319" s="86">
        <v>418</v>
      </c>
      <c r="C319" s="115" t="str">
        <f>PROPER(MID(A319,10,100))</f>
        <v>Gnosticos</v>
      </c>
      <c r="D319" s="59"/>
    </row>
    <row r="320" spans="1:22" x14ac:dyDescent="0.25">
      <c r="A320" s="100" t="s">
        <v>3</v>
      </c>
      <c r="B320" s="100">
        <f>SUM(B314:B319)</f>
        <v>739</v>
      </c>
    </row>
    <row r="345" spans="1:22" ht="14.95" thickBot="1" x14ac:dyDescent="0.3"/>
    <row r="346" spans="1:22" ht="69.8" customHeight="1" thickBot="1" x14ac:dyDescent="0.3">
      <c r="A346" s="145" t="s">
        <v>16864</v>
      </c>
      <c r="B346" s="147"/>
    </row>
    <row r="347" spans="1:22" ht="61.85" x14ac:dyDescent="0.25">
      <c r="A347" s="100" t="s">
        <v>39</v>
      </c>
      <c r="B347" s="100" t="s">
        <v>10</v>
      </c>
      <c r="V347" s="69"/>
    </row>
    <row r="348" spans="1:22" x14ac:dyDescent="0.25">
      <c r="A348" s="87" t="s">
        <v>16816</v>
      </c>
      <c r="B348" s="88">
        <v>216</v>
      </c>
      <c r="C348" s="59" t="str">
        <f>PROPER(MID(A348,1,100))</f>
        <v>San Miguel</v>
      </c>
      <c r="D348" s="59"/>
    </row>
    <row r="349" spans="1:22" x14ac:dyDescent="0.25">
      <c r="A349" s="87" t="s">
        <v>16807</v>
      </c>
      <c r="B349" s="88">
        <v>204</v>
      </c>
      <c r="C349" s="59" t="str">
        <f>PROPER(MID(A349,1,100))</f>
        <v>Chorrillos</v>
      </c>
      <c r="D349" s="59"/>
    </row>
    <row r="350" spans="1:22" x14ac:dyDescent="0.25">
      <c r="A350" s="87" t="s">
        <v>16819</v>
      </c>
      <c r="B350" s="88">
        <v>185</v>
      </c>
      <c r="C350" s="59" t="str">
        <f>PROPER(MID(A350,1,100))</f>
        <v>Callao</v>
      </c>
      <c r="D350" s="59"/>
    </row>
    <row r="351" spans="1:22" x14ac:dyDescent="0.25">
      <c r="A351" s="87" t="s">
        <v>16832</v>
      </c>
      <c r="B351" s="88">
        <v>173</v>
      </c>
      <c r="C351" s="59" t="str">
        <f>PROPER(MID(A351,1,100))</f>
        <v>Magdalena Del Mar</v>
      </c>
      <c r="D351" s="59"/>
    </row>
    <row r="352" spans="1:22" x14ac:dyDescent="0.25">
      <c r="A352" s="87" t="s">
        <v>16818</v>
      </c>
      <c r="B352" s="88">
        <v>171</v>
      </c>
      <c r="C352" s="59" t="str">
        <f>PROPER(MID(A352,1,100))</f>
        <v>San Juan De Miraflores</v>
      </c>
      <c r="D352" s="59"/>
    </row>
    <row r="353" spans="1:2" x14ac:dyDescent="0.25">
      <c r="A353" s="89" t="s">
        <v>47</v>
      </c>
      <c r="B353" s="86">
        <v>2260</v>
      </c>
    </row>
    <row r="354" spans="1:2" x14ac:dyDescent="0.25">
      <c r="A354" s="100" t="s">
        <v>3</v>
      </c>
      <c r="B354" s="100">
        <f>SUM(B348:B353)</f>
        <v>3209</v>
      </c>
    </row>
    <row r="355" spans="1:2" ht="21.1" x14ac:dyDescent="0.35">
      <c r="B355" s="13"/>
    </row>
    <row r="377" spans="1:22" ht="14.95" thickBot="1" x14ac:dyDescent="0.3"/>
    <row r="378" spans="1:22" ht="112.6" customHeight="1" thickBot="1" x14ac:dyDescent="0.3">
      <c r="A378" s="145" t="s">
        <v>16865</v>
      </c>
      <c r="B378" s="147"/>
      <c r="V378" s="66">
        <v>7</v>
      </c>
    </row>
    <row r="379" spans="1:22" x14ac:dyDescent="0.25">
      <c r="A379" s="100" t="s">
        <v>39</v>
      </c>
      <c r="B379" s="100" t="s">
        <v>10</v>
      </c>
    </row>
    <row r="380" spans="1:22" x14ac:dyDescent="0.25">
      <c r="A380" s="90" t="s">
        <v>16816</v>
      </c>
      <c r="B380" s="91">
        <v>315</v>
      </c>
      <c r="C380" s="59" t="str">
        <f>PROPER(MID(A380,1,100))</f>
        <v>San Miguel</v>
      </c>
      <c r="D380" s="59"/>
    </row>
    <row r="381" spans="1:22" x14ac:dyDescent="0.25">
      <c r="A381" s="90" t="s">
        <v>16832</v>
      </c>
      <c r="B381" s="91">
        <v>263</v>
      </c>
      <c r="C381" s="59" t="str">
        <f>PROPER(MID(A381,1,100))</f>
        <v>Magdalena Del Mar</v>
      </c>
      <c r="D381" s="59"/>
    </row>
    <row r="382" spans="1:22" x14ac:dyDescent="0.25">
      <c r="A382" s="90" t="s">
        <v>16807</v>
      </c>
      <c r="B382" s="91">
        <v>259</v>
      </c>
      <c r="C382" s="59" t="str">
        <f>PROPER(MID(A382,1,100))</f>
        <v>Chorrillos</v>
      </c>
      <c r="D382" s="59"/>
    </row>
    <row r="383" spans="1:22" x14ac:dyDescent="0.25">
      <c r="A383" s="90" t="s">
        <v>16819</v>
      </c>
      <c r="B383" s="91">
        <v>217</v>
      </c>
      <c r="C383" s="59" t="str">
        <f>PROPER(MID(A383,1,100))</f>
        <v>Callao</v>
      </c>
      <c r="D383" s="59"/>
    </row>
    <row r="384" spans="1:22" x14ac:dyDescent="0.25">
      <c r="A384" s="90" t="s">
        <v>16826</v>
      </c>
      <c r="B384" s="91">
        <v>215</v>
      </c>
      <c r="C384" s="59" t="str">
        <f>PROPER(MID(A384,1,100))</f>
        <v>San Juan De Lurigancho</v>
      </c>
      <c r="D384" s="59"/>
    </row>
    <row r="385" spans="1:2" x14ac:dyDescent="0.25">
      <c r="A385" s="89" t="s">
        <v>43</v>
      </c>
      <c r="B385" s="91">
        <v>2756</v>
      </c>
    </row>
    <row r="386" spans="1:2" x14ac:dyDescent="0.25">
      <c r="A386" s="101" t="s">
        <v>3</v>
      </c>
      <c r="B386" s="102">
        <f>SUM(B380:B385)</f>
        <v>4025</v>
      </c>
    </row>
    <row r="387" spans="1:2" x14ac:dyDescent="0.25">
      <c r="B387" s="4"/>
    </row>
    <row r="388" spans="1:2" x14ac:dyDescent="0.25">
      <c r="B388" s="4"/>
    </row>
    <row r="389" spans="1:2" x14ac:dyDescent="0.25">
      <c r="B389" s="4"/>
    </row>
    <row r="390" spans="1:2" x14ac:dyDescent="0.25">
      <c r="B390" s="4"/>
    </row>
    <row r="391" spans="1:2" x14ac:dyDescent="0.25">
      <c r="B391" s="4"/>
    </row>
    <row r="392" spans="1:2" x14ac:dyDescent="0.25">
      <c r="B392" s="4"/>
    </row>
    <row r="393" spans="1:2" x14ac:dyDescent="0.25">
      <c r="B393" s="4"/>
    </row>
    <row r="394" spans="1:2" x14ac:dyDescent="0.25">
      <c r="B394" s="4"/>
    </row>
    <row r="395" spans="1:2" x14ac:dyDescent="0.25">
      <c r="B395" s="4"/>
    </row>
    <row r="396" spans="1:2" x14ac:dyDescent="0.25">
      <c r="B396" s="4"/>
    </row>
    <row r="397" spans="1:2" x14ac:dyDescent="0.25">
      <c r="B397" s="4"/>
    </row>
    <row r="398" spans="1:2" x14ac:dyDescent="0.25">
      <c r="B398" s="4"/>
    </row>
    <row r="399" spans="1:2" x14ac:dyDescent="0.25">
      <c r="B399" s="4"/>
    </row>
    <row r="400" spans="1:2" x14ac:dyDescent="0.25">
      <c r="B400" s="4"/>
    </row>
    <row r="401" spans="1:4" x14ac:dyDescent="0.25">
      <c r="B401" s="4"/>
    </row>
    <row r="402" spans="1:4" x14ac:dyDescent="0.25">
      <c r="B402" s="4"/>
    </row>
    <row r="403" spans="1:4" x14ac:dyDescent="0.25">
      <c r="B403" s="4"/>
    </row>
    <row r="404" spans="1:4" x14ac:dyDescent="0.25">
      <c r="B404" s="4"/>
    </row>
    <row r="405" spans="1:4" x14ac:dyDescent="0.25">
      <c r="B405" s="4"/>
    </row>
    <row r="406" spans="1:4" ht="14.95" thickBot="1" x14ac:dyDescent="0.3">
      <c r="B406" s="4"/>
    </row>
    <row r="407" spans="1:4" ht="96.8" customHeight="1" thickBot="1" x14ac:dyDescent="0.3">
      <c r="A407" s="152" t="s">
        <v>16866</v>
      </c>
      <c r="B407" s="153"/>
      <c r="C407" s="154"/>
    </row>
    <row r="408" spans="1:4" ht="19.05" x14ac:dyDescent="0.35">
      <c r="A408" s="3"/>
      <c r="B408" s="7"/>
      <c r="C408" s="4"/>
    </row>
    <row r="409" spans="1:4" x14ac:dyDescent="0.25">
      <c r="A409" s="125" t="s">
        <v>11</v>
      </c>
      <c r="B409" s="125" t="s">
        <v>16831</v>
      </c>
      <c r="C409" s="125" t="s">
        <v>16834</v>
      </c>
    </row>
    <row r="410" spans="1:4" x14ac:dyDescent="0.25">
      <c r="A410" s="123" t="s">
        <v>12</v>
      </c>
      <c r="B410" s="83">
        <v>3895</v>
      </c>
      <c r="C410" s="83">
        <v>4311</v>
      </c>
    </row>
    <row r="411" spans="1:4" ht="19.05" x14ac:dyDescent="0.35">
      <c r="A411" s="123" t="s">
        <v>4</v>
      </c>
      <c r="B411" s="83">
        <v>3541</v>
      </c>
      <c r="C411" s="83">
        <v>4357</v>
      </c>
      <c r="D411" s="7"/>
    </row>
    <row r="412" spans="1:4" ht="19.05" x14ac:dyDescent="0.35">
      <c r="A412" s="123" t="s">
        <v>13</v>
      </c>
      <c r="B412" s="83">
        <v>3604</v>
      </c>
      <c r="C412" s="83">
        <v>4025</v>
      </c>
      <c r="D412" s="7"/>
    </row>
    <row r="413" spans="1:4" ht="19.05" x14ac:dyDescent="0.35">
      <c r="A413" s="123" t="s">
        <v>14</v>
      </c>
      <c r="B413" s="83">
        <v>3233</v>
      </c>
      <c r="C413" s="83"/>
      <c r="D413" s="7"/>
    </row>
    <row r="414" spans="1:4" ht="19.05" x14ac:dyDescent="0.35">
      <c r="A414" s="123" t="s">
        <v>15</v>
      </c>
      <c r="B414" s="83">
        <v>3639</v>
      </c>
      <c r="C414" s="83"/>
      <c r="D414" s="7"/>
    </row>
    <row r="415" spans="1:4" ht="19.05" x14ac:dyDescent="0.35">
      <c r="A415" s="123" t="s">
        <v>16</v>
      </c>
      <c r="B415" s="83">
        <v>3604</v>
      </c>
      <c r="C415" s="83"/>
      <c r="D415" s="7"/>
    </row>
    <row r="416" spans="1:4" ht="19.05" x14ac:dyDescent="0.35">
      <c r="A416" s="123" t="s">
        <v>5</v>
      </c>
      <c r="B416" s="83">
        <v>3680</v>
      </c>
      <c r="C416" s="83"/>
      <c r="D416" s="7"/>
    </row>
    <row r="417" spans="1:4" ht="19.05" x14ac:dyDescent="0.35">
      <c r="A417" s="123" t="s">
        <v>6</v>
      </c>
      <c r="B417" s="83">
        <v>3961</v>
      </c>
      <c r="C417" s="83"/>
      <c r="D417" s="7"/>
    </row>
    <row r="418" spans="1:4" ht="19.05" x14ac:dyDescent="0.35">
      <c r="A418" s="123" t="s">
        <v>17</v>
      </c>
      <c r="B418" s="83">
        <v>4538</v>
      </c>
      <c r="C418" s="124"/>
      <c r="D418" s="74"/>
    </row>
    <row r="419" spans="1:4" ht="19.05" x14ac:dyDescent="0.35">
      <c r="A419" s="123" t="s">
        <v>7</v>
      </c>
      <c r="B419" s="83">
        <v>4655</v>
      </c>
      <c r="C419" s="124"/>
      <c r="D419" s="74"/>
    </row>
    <row r="420" spans="1:4" ht="19.05" x14ac:dyDescent="0.35">
      <c r="A420" s="123" t="s">
        <v>8</v>
      </c>
      <c r="B420" s="83">
        <v>4257</v>
      </c>
      <c r="C420" s="124"/>
      <c r="D420" s="74"/>
    </row>
    <row r="421" spans="1:4" ht="19.05" x14ac:dyDescent="0.35">
      <c r="A421" s="123" t="s">
        <v>9</v>
      </c>
      <c r="B421" s="83">
        <v>3788</v>
      </c>
      <c r="C421" s="124"/>
      <c r="D421" s="74"/>
    </row>
    <row r="422" spans="1:4" ht="19.05" x14ac:dyDescent="0.35">
      <c r="A422" s="125" t="s">
        <v>10</v>
      </c>
      <c r="B422" s="125">
        <f>SUM(B410:B421)</f>
        <v>46395</v>
      </c>
      <c r="C422" s="125">
        <f>SUM(C410:C421)</f>
        <v>12693</v>
      </c>
      <c r="D422" s="74"/>
    </row>
    <row r="438" spans="1:22" ht="14.95" thickBot="1" x14ac:dyDescent="0.3"/>
    <row r="439" spans="1:22" ht="44.35" customHeight="1" x14ac:dyDescent="0.25">
      <c r="A439" s="155" t="s">
        <v>16867</v>
      </c>
      <c r="B439" s="156"/>
      <c r="V439" s="166">
        <v>8</v>
      </c>
    </row>
    <row r="440" spans="1:22" ht="25.5" customHeight="1" thickBot="1" x14ac:dyDescent="0.3">
      <c r="A440" s="157"/>
      <c r="B440" s="158"/>
      <c r="V440" s="166"/>
    </row>
    <row r="441" spans="1:22" x14ac:dyDescent="0.25">
      <c r="B441" s="4"/>
    </row>
    <row r="442" spans="1:22" x14ac:dyDescent="0.25">
      <c r="A442" s="25" t="s">
        <v>14668</v>
      </c>
      <c r="B442" s="24" t="s">
        <v>2</v>
      </c>
    </row>
    <row r="443" spans="1:22" x14ac:dyDescent="0.25">
      <c r="A443" s="14" t="s">
        <v>16827</v>
      </c>
      <c r="B443" s="30">
        <v>119</v>
      </c>
      <c r="C443" s="115" t="str">
        <f>PROPER(MID(A443,1,100))</f>
        <v>F20 - Esquizofrenia</v>
      </c>
    </row>
    <row r="444" spans="1:22" x14ac:dyDescent="0.25">
      <c r="A444" s="14" t="s">
        <v>16890</v>
      </c>
      <c r="B444" s="30">
        <v>93</v>
      </c>
      <c r="C444" s="115" t="str">
        <f t="shared" ref="C444:C447" si="0">PROPER(MID(A444,1,100))</f>
        <v>F41 - Otros Trastornos De Ansiedad</v>
      </c>
    </row>
    <row r="445" spans="1:22" x14ac:dyDescent="0.25">
      <c r="A445" s="14" t="s">
        <v>16891</v>
      </c>
      <c r="B445" s="30">
        <v>69</v>
      </c>
      <c r="C445" s="115" t="str">
        <f t="shared" si="0"/>
        <v>F60 - Trastornos Especificos De La Personalidad</v>
      </c>
    </row>
    <row r="446" spans="1:22" x14ac:dyDescent="0.25">
      <c r="A446" s="14" t="s">
        <v>16828</v>
      </c>
      <c r="B446" s="30">
        <v>49</v>
      </c>
      <c r="C446" s="115" t="str">
        <f t="shared" si="0"/>
        <v>F31 - Trastorno Afectivo Bipolar</v>
      </c>
    </row>
    <row r="447" spans="1:22" x14ac:dyDescent="0.25">
      <c r="A447" s="73" t="s">
        <v>16892</v>
      </c>
      <c r="B447" s="15">
        <v>36</v>
      </c>
      <c r="C447" s="115" t="str">
        <f t="shared" si="0"/>
        <v>F43 - Reaccion Al Estrés Grave Y Trastornos De Adaptacion</v>
      </c>
    </row>
    <row r="448" spans="1:22" x14ac:dyDescent="0.25">
      <c r="A448" s="14" t="s">
        <v>14673</v>
      </c>
      <c r="B448" s="15">
        <v>202</v>
      </c>
      <c r="C448" s="115"/>
    </row>
    <row r="449" spans="1:2" x14ac:dyDescent="0.25">
      <c r="A449" s="25" t="s">
        <v>14674</v>
      </c>
      <c r="B449" s="24">
        <f>SUM(B443:B448)</f>
        <v>568</v>
      </c>
    </row>
    <row r="474" spans="1:22" ht="14.95" thickBot="1" x14ac:dyDescent="0.3"/>
    <row r="475" spans="1:22" ht="63.7" customHeight="1" thickBot="1" x14ac:dyDescent="1.05">
      <c r="A475" s="140" t="s">
        <v>16868</v>
      </c>
      <c r="B475" s="141"/>
      <c r="V475" s="67">
        <v>9</v>
      </c>
    </row>
    <row r="476" spans="1:22" x14ac:dyDescent="0.25">
      <c r="B476" s="4"/>
    </row>
    <row r="477" spans="1:22" x14ac:dyDescent="0.25">
      <c r="A477" s="24" t="s">
        <v>14669</v>
      </c>
      <c r="B477" s="24" t="s">
        <v>10</v>
      </c>
    </row>
    <row r="478" spans="1:22" x14ac:dyDescent="0.25">
      <c r="A478" s="135" t="s">
        <v>16807</v>
      </c>
      <c r="B478" s="15">
        <v>54</v>
      </c>
      <c r="C478" s="60" t="str">
        <f t="shared" ref="C478:C483" si="1">PROPER(MID(A478,10,100))</f>
        <v>S</v>
      </c>
      <c r="D478" s="60"/>
    </row>
    <row r="479" spans="1:22" x14ac:dyDescent="0.25">
      <c r="A479" s="135" t="s">
        <v>16819</v>
      </c>
      <c r="B479" s="15">
        <v>39</v>
      </c>
      <c r="C479" s="60" t="str">
        <f t="shared" si="1"/>
        <v/>
      </c>
      <c r="D479" s="60"/>
    </row>
    <row r="480" spans="1:22" x14ac:dyDescent="0.25">
      <c r="A480" s="135" t="s">
        <v>16816</v>
      </c>
      <c r="B480" s="15">
        <v>36</v>
      </c>
      <c r="C480" s="60" t="str">
        <f t="shared" si="1"/>
        <v>L</v>
      </c>
      <c r="D480" s="60"/>
    </row>
    <row r="481" spans="1:4" x14ac:dyDescent="0.25">
      <c r="A481" s="135" t="s">
        <v>16818</v>
      </c>
      <c r="B481" s="15">
        <v>34</v>
      </c>
      <c r="C481" s="60" t="str">
        <f t="shared" si="1"/>
        <v>De Miraflores</v>
      </c>
      <c r="D481" s="60"/>
    </row>
    <row r="482" spans="1:4" x14ac:dyDescent="0.25">
      <c r="A482" s="135" t="s">
        <v>16824</v>
      </c>
      <c r="B482" s="15">
        <v>32</v>
      </c>
      <c r="C482" s="60" t="str">
        <f t="shared" si="1"/>
        <v/>
      </c>
      <c r="D482" s="60"/>
    </row>
    <row r="483" spans="1:4" x14ac:dyDescent="0.25">
      <c r="A483" s="14" t="s">
        <v>43</v>
      </c>
      <c r="B483" s="15">
        <v>373</v>
      </c>
      <c r="C483" s="60" t="str">
        <f t="shared" si="1"/>
        <v>Tritos</v>
      </c>
      <c r="D483" s="60"/>
    </row>
    <row r="484" spans="1:4" x14ac:dyDescent="0.25">
      <c r="A484" s="24" t="s">
        <v>3</v>
      </c>
      <c r="B484" s="24">
        <f>SUM(B478:B483)</f>
        <v>568</v>
      </c>
    </row>
    <row r="510" spans="1:22" ht="14.95" thickBot="1" x14ac:dyDescent="0.3"/>
    <row r="511" spans="1:22" ht="66.75" customHeight="1" thickBot="1" x14ac:dyDescent="0.3">
      <c r="A511" s="145" t="s">
        <v>16869</v>
      </c>
      <c r="B511" s="146"/>
      <c r="C511" s="146"/>
      <c r="D511" s="147"/>
      <c r="F511" s="42"/>
      <c r="G511" s="42"/>
      <c r="V511" s="167"/>
    </row>
    <row r="512" spans="1:22" x14ac:dyDescent="0.25">
      <c r="B512" s="4"/>
      <c r="C512" s="4"/>
      <c r="D512" s="4"/>
      <c r="F512" s="4"/>
      <c r="G512" s="4"/>
      <c r="V512" s="167"/>
    </row>
    <row r="513" spans="1:7" x14ac:dyDescent="0.25">
      <c r="B513" s="4"/>
      <c r="C513" s="4"/>
      <c r="D513" s="4"/>
      <c r="F513" s="4"/>
      <c r="G513" s="4"/>
    </row>
    <row r="514" spans="1:7" ht="54" customHeight="1" x14ac:dyDescent="0.25">
      <c r="A514" s="24" t="s">
        <v>14670</v>
      </c>
      <c r="B514" s="24" t="s">
        <v>36</v>
      </c>
      <c r="C514" s="24" t="s">
        <v>38</v>
      </c>
      <c r="D514" s="24" t="s">
        <v>10</v>
      </c>
      <c r="F514" s="46"/>
      <c r="G514" s="46"/>
    </row>
    <row r="515" spans="1:7" x14ac:dyDescent="0.25">
      <c r="A515" s="18" t="s">
        <v>16811</v>
      </c>
      <c r="B515" s="17">
        <v>56</v>
      </c>
      <c r="C515" s="17">
        <v>19</v>
      </c>
      <c r="D515" s="17">
        <f>SUM(B515:C515)</f>
        <v>75</v>
      </c>
      <c r="F515" s="112"/>
      <c r="G515" s="112"/>
    </row>
    <row r="516" spans="1:7" x14ac:dyDescent="0.25">
      <c r="A516" s="18" t="s">
        <v>16808</v>
      </c>
      <c r="B516" s="17">
        <v>17</v>
      </c>
      <c r="C516" s="17">
        <v>3</v>
      </c>
      <c r="D516" s="17">
        <f>SUM(B516:C516)</f>
        <v>20</v>
      </c>
      <c r="F516" s="112"/>
      <c r="G516" s="112"/>
    </row>
    <row r="517" spans="1:7" x14ac:dyDescent="0.25">
      <c r="A517" s="18" t="s">
        <v>16810</v>
      </c>
      <c r="B517" s="17">
        <v>9</v>
      </c>
      <c r="C517" s="17">
        <v>1</v>
      </c>
      <c r="D517" s="17">
        <f>SUM(B517:C517)</f>
        <v>10</v>
      </c>
      <c r="F517" s="112"/>
      <c r="G517" s="112"/>
    </row>
    <row r="518" spans="1:7" x14ac:dyDescent="0.25">
      <c r="A518" s="18" t="s">
        <v>16812</v>
      </c>
      <c r="B518" s="17">
        <v>268</v>
      </c>
      <c r="C518" s="17">
        <v>191</v>
      </c>
      <c r="D518" s="17">
        <f>SUM(B518:C518)</f>
        <v>459</v>
      </c>
      <c r="F518" s="112"/>
      <c r="G518" s="112"/>
    </row>
    <row r="519" spans="1:7" x14ac:dyDescent="0.25">
      <c r="A519" s="18" t="s">
        <v>16813</v>
      </c>
      <c r="B519" s="17">
        <v>4</v>
      </c>
      <c r="C519" s="17"/>
      <c r="D519" s="17">
        <f>SUM(B519:C519)</f>
        <v>4</v>
      </c>
      <c r="F519" s="112"/>
      <c r="G519" s="112"/>
    </row>
    <row r="520" spans="1:7" ht="15.65" x14ac:dyDescent="0.25">
      <c r="A520" s="24" t="s">
        <v>3</v>
      </c>
      <c r="B520" s="24">
        <f>SUM(B515:B519)</f>
        <v>354</v>
      </c>
      <c r="C520" s="24">
        <f>SUM(C515:C519)</f>
        <v>214</v>
      </c>
      <c r="D520" s="24">
        <f>SUM(D515:D519)</f>
        <v>568</v>
      </c>
      <c r="F520" s="46"/>
      <c r="G520" s="46"/>
    </row>
    <row r="544" ht="14.95" thickBot="1" x14ac:dyDescent="0.3"/>
    <row r="545" spans="1:22" ht="59.95" customHeight="1" thickBot="1" x14ac:dyDescent="0.3">
      <c r="A545" s="159" t="s">
        <v>16870</v>
      </c>
      <c r="B545" s="160"/>
      <c r="C545" s="160"/>
      <c r="D545" s="160"/>
      <c r="E545" s="161"/>
      <c r="F545" s="114"/>
      <c r="G545" s="114"/>
      <c r="V545" s="166">
        <v>10</v>
      </c>
    </row>
    <row r="546" spans="1:22" x14ac:dyDescent="0.25">
      <c r="V546" s="166"/>
    </row>
    <row r="547" spans="1:22" x14ac:dyDescent="0.25">
      <c r="B547" s="4"/>
    </row>
    <row r="548" spans="1:22" x14ac:dyDescent="0.25">
      <c r="A548" s="24" t="s">
        <v>14671</v>
      </c>
      <c r="B548" s="24" t="s">
        <v>2</v>
      </c>
      <c r="C548" s="19"/>
    </row>
    <row r="549" spans="1:22" x14ac:dyDescent="0.25">
      <c r="A549" s="16" t="s">
        <v>36</v>
      </c>
      <c r="B549" s="17">
        <v>354</v>
      </c>
      <c r="C549" s="19"/>
    </row>
    <row r="550" spans="1:22" x14ac:dyDescent="0.25">
      <c r="A550" s="16" t="s">
        <v>38</v>
      </c>
      <c r="B550" s="17">
        <v>214</v>
      </c>
      <c r="C550" s="19"/>
    </row>
    <row r="551" spans="1:22" x14ac:dyDescent="0.25">
      <c r="A551" s="24" t="s">
        <v>2</v>
      </c>
      <c r="B551" s="24">
        <f>SUM(B549:B550)</f>
        <v>568</v>
      </c>
      <c r="C551" s="19"/>
    </row>
    <row r="580" spans="1:22" ht="14.95" thickBot="1" x14ac:dyDescent="0.3"/>
    <row r="581" spans="1:22" ht="65.25" customHeight="1" thickBot="1" x14ac:dyDescent="0.3">
      <c r="A581" s="145" t="s">
        <v>16871</v>
      </c>
      <c r="B581" s="146"/>
      <c r="C581" s="146"/>
      <c r="D581" s="146"/>
      <c r="E581" s="147"/>
      <c r="F581" s="42"/>
      <c r="G581" s="42"/>
      <c r="V581" s="166">
        <v>11</v>
      </c>
    </row>
    <row r="582" spans="1:22" ht="22.6" customHeight="1" x14ac:dyDescent="0.25">
      <c r="A582" s="4"/>
      <c r="B582" s="4"/>
      <c r="C582" s="4"/>
      <c r="D582" s="4"/>
      <c r="E582" s="4"/>
      <c r="F582" s="4"/>
      <c r="G582" s="4"/>
      <c r="V582" s="166"/>
    </row>
    <row r="583" spans="1:22" ht="15.65" x14ac:dyDescent="0.25">
      <c r="A583" s="24" t="s">
        <v>14672</v>
      </c>
      <c r="B583" s="24" t="s">
        <v>36</v>
      </c>
      <c r="C583" s="24" t="s">
        <v>38</v>
      </c>
      <c r="D583" s="24" t="s">
        <v>3</v>
      </c>
      <c r="F583" s="46"/>
      <c r="G583" s="46"/>
    </row>
    <row r="584" spans="1:22" x14ac:dyDescent="0.25">
      <c r="A584" s="15" t="s">
        <v>14675</v>
      </c>
      <c r="B584" s="15">
        <v>311</v>
      </c>
      <c r="C584" s="15">
        <v>190</v>
      </c>
      <c r="D584" s="15">
        <f>SUM(B584:C584)</f>
        <v>501</v>
      </c>
      <c r="F584" s="112"/>
      <c r="G584" s="112"/>
    </row>
    <row r="585" spans="1:22" x14ac:dyDescent="0.25">
      <c r="A585" s="15" t="s">
        <v>14676</v>
      </c>
      <c r="B585" s="15">
        <v>43</v>
      </c>
      <c r="C585" s="15">
        <v>24</v>
      </c>
      <c r="D585" s="15">
        <f>SUM(B585:C585)</f>
        <v>67</v>
      </c>
      <c r="F585" s="112"/>
      <c r="G585" s="112"/>
    </row>
    <row r="586" spans="1:22" ht="15.65" x14ac:dyDescent="0.25">
      <c r="A586" s="24" t="s">
        <v>3</v>
      </c>
      <c r="B586" s="24">
        <f>SUM(B584:B585)</f>
        <v>354</v>
      </c>
      <c r="C586" s="24">
        <f>SUM(C584:C585)</f>
        <v>214</v>
      </c>
      <c r="D586" s="24">
        <f>SUM(D584:D585)</f>
        <v>568</v>
      </c>
      <c r="F586" s="46"/>
      <c r="G586" s="46"/>
    </row>
    <row r="587" spans="1:22" ht="15.65" x14ac:dyDescent="0.25">
      <c r="F587" s="46"/>
      <c r="G587" s="46"/>
    </row>
    <row r="590" spans="1:22" ht="15.65" x14ac:dyDescent="0.25">
      <c r="F590" s="46"/>
      <c r="G590" s="46"/>
    </row>
    <row r="591" spans="1:22" ht="49.6" customHeight="1" x14ac:dyDescent="0.35">
      <c r="F591" s="109"/>
      <c r="G591" s="109"/>
      <c r="H591" s="110"/>
      <c r="I591" s="37"/>
    </row>
    <row r="592" spans="1:22" ht="39.75" customHeight="1" x14ac:dyDescent="0.35">
      <c r="F592" s="109"/>
      <c r="G592" s="109"/>
      <c r="H592" s="111"/>
      <c r="I592" s="38"/>
    </row>
    <row r="593" spans="6:9" ht="14.95" customHeight="1" x14ac:dyDescent="0.25">
      <c r="F593" s="112"/>
      <c r="G593" s="112"/>
      <c r="H593" s="113"/>
      <c r="I593" s="39"/>
    </row>
    <row r="594" spans="6:9" ht="14.95" customHeight="1" x14ac:dyDescent="0.25">
      <c r="F594" s="112"/>
      <c r="G594" s="112"/>
      <c r="H594" s="113"/>
      <c r="I594" s="39"/>
    </row>
    <row r="595" spans="6:9" ht="14.95" customHeight="1" x14ac:dyDescent="0.25">
      <c r="F595" s="112"/>
      <c r="G595" s="112"/>
      <c r="H595" s="113"/>
      <c r="I595" s="39"/>
    </row>
    <row r="596" spans="6:9" ht="14.95" customHeight="1" x14ac:dyDescent="0.25">
      <c r="F596" s="112"/>
      <c r="G596" s="112"/>
      <c r="H596" s="113"/>
      <c r="I596" s="39"/>
    </row>
    <row r="597" spans="6:9" x14ac:dyDescent="0.25">
      <c r="F597" s="112"/>
      <c r="G597" s="112"/>
      <c r="H597" s="113"/>
      <c r="I597" s="39"/>
    </row>
    <row r="598" spans="6:9" ht="15.65" x14ac:dyDescent="0.25">
      <c r="F598" s="46"/>
      <c r="G598" s="46"/>
    </row>
    <row r="611" spans="1:22" ht="14.95" thickBot="1" x14ac:dyDescent="0.3"/>
    <row r="612" spans="1:22" ht="87.8" customHeight="1" thickBot="1" x14ac:dyDescent="0.3">
      <c r="A612" s="149" t="s">
        <v>16835</v>
      </c>
      <c r="B612" s="150"/>
      <c r="C612" s="151"/>
      <c r="V612" s="166">
        <v>12</v>
      </c>
    </row>
    <row r="613" spans="1:22" ht="15.65" x14ac:dyDescent="0.25">
      <c r="A613" s="9"/>
      <c r="B613" s="20"/>
      <c r="C613" s="21"/>
      <c r="V613" s="166"/>
    </row>
    <row r="614" spans="1:22" x14ac:dyDescent="0.25">
      <c r="A614" s="95" t="s">
        <v>11</v>
      </c>
      <c r="B614" s="96" t="s">
        <v>16831</v>
      </c>
      <c r="C614" s="96" t="s">
        <v>16834</v>
      </c>
    </row>
    <row r="615" spans="1:22" ht="15.65" x14ac:dyDescent="0.25">
      <c r="A615" s="22" t="s">
        <v>12</v>
      </c>
      <c r="B615" s="23">
        <v>552</v>
      </c>
      <c r="C615" s="23">
        <v>592</v>
      </c>
    </row>
    <row r="616" spans="1:22" ht="15.65" x14ac:dyDescent="0.25">
      <c r="A616" s="22" t="s">
        <v>4</v>
      </c>
      <c r="B616" s="23">
        <v>551</v>
      </c>
      <c r="C616" s="23">
        <v>557</v>
      </c>
      <c r="D616" s="75"/>
    </row>
    <row r="617" spans="1:22" ht="15.65" x14ac:dyDescent="0.25">
      <c r="A617" s="22" t="s">
        <v>13</v>
      </c>
      <c r="B617" s="23">
        <v>634</v>
      </c>
      <c r="C617" s="23">
        <v>568</v>
      </c>
      <c r="D617" s="75"/>
    </row>
    <row r="618" spans="1:22" ht="15.65" x14ac:dyDescent="0.25">
      <c r="A618" s="22" t="s">
        <v>14</v>
      </c>
      <c r="B618" s="23">
        <v>586</v>
      </c>
      <c r="C618" s="23"/>
      <c r="D618" s="75"/>
    </row>
    <row r="619" spans="1:22" ht="15.65" x14ac:dyDescent="0.25">
      <c r="A619" s="22" t="s">
        <v>15</v>
      </c>
      <c r="B619" s="23">
        <v>580</v>
      </c>
      <c r="C619" s="23"/>
      <c r="D619" s="75"/>
    </row>
    <row r="620" spans="1:22" ht="15.65" x14ac:dyDescent="0.25">
      <c r="A620" s="22" t="s">
        <v>16</v>
      </c>
      <c r="B620" s="23">
        <v>554</v>
      </c>
      <c r="C620" s="23"/>
      <c r="D620" s="75"/>
    </row>
    <row r="621" spans="1:22" ht="15.65" x14ac:dyDescent="0.25">
      <c r="A621" s="22" t="s">
        <v>5</v>
      </c>
      <c r="B621" s="23">
        <v>562</v>
      </c>
      <c r="C621" s="23"/>
      <c r="D621" s="75"/>
    </row>
    <row r="622" spans="1:22" ht="15.65" x14ac:dyDescent="0.25">
      <c r="A622" s="22" t="s">
        <v>6</v>
      </c>
      <c r="B622" s="23">
        <v>667</v>
      </c>
      <c r="C622" s="23"/>
      <c r="D622" s="75"/>
    </row>
    <row r="623" spans="1:22" ht="15.65" x14ac:dyDescent="0.25">
      <c r="A623" s="22" t="s">
        <v>17</v>
      </c>
      <c r="B623" s="23">
        <v>591</v>
      </c>
      <c r="C623" s="23"/>
      <c r="D623" s="75"/>
    </row>
    <row r="624" spans="1:22" ht="15.65" x14ac:dyDescent="0.25">
      <c r="A624" s="22" t="s">
        <v>7</v>
      </c>
      <c r="B624" s="23">
        <v>559</v>
      </c>
      <c r="C624" s="23"/>
      <c r="D624" s="75"/>
    </row>
    <row r="625" spans="1:4" ht="15.65" x14ac:dyDescent="0.25">
      <c r="A625" s="22" t="s">
        <v>8</v>
      </c>
      <c r="B625" s="23">
        <v>590</v>
      </c>
      <c r="C625" s="23"/>
      <c r="D625" s="75"/>
    </row>
    <row r="626" spans="1:4" ht="15.65" x14ac:dyDescent="0.25">
      <c r="A626" s="22" t="s">
        <v>9</v>
      </c>
      <c r="B626" s="23">
        <v>560</v>
      </c>
      <c r="C626" s="23"/>
      <c r="D626" s="75"/>
    </row>
    <row r="627" spans="1:4" ht="15.65" x14ac:dyDescent="0.25">
      <c r="A627" s="93" t="s">
        <v>10</v>
      </c>
      <c r="B627" s="94">
        <f>SUM(B615:B626)</f>
        <v>6986</v>
      </c>
      <c r="C627" s="94">
        <f>SUM(C615:C626)</f>
        <v>1717</v>
      </c>
      <c r="D627" s="75"/>
    </row>
    <row r="628" spans="1:4" ht="15.65" x14ac:dyDescent="0.25">
      <c r="D628" s="75"/>
    </row>
    <row r="648" spans="1:9" ht="14.95" thickBot="1" x14ac:dyDescent="0.3"/>
    <row r="649" spans="1:9" ht="89.35" customHeight="1" thickBot="1" x14ac:dyDescent="0.3">
      <c r="A649" s="145" t="s">
        <v>16874</v>
      </c>
      <c r="B649" s="146"/>
      <c r="C649" s="146"/>
      <c r="D649" s="146"/>
      <c r="E649" s="146"/>
      <c r="F649" s="146"/>
      <c r="G649" s="147"/>
      <c r="H649" s="40"/>
      <c r="I649" s="40"/>
    </row>
    <row r="650" spans="1:9" x14ac:dyDescent="0.25">
      <c r="A650" s="4"/>
      <c r="B650" s="4"/>
      <c r="C650" s="4"/>
      <c r="D650" s="4"/>
      <c r="E650" s="4"/>
      <c r="F650" s="4"/>
      <c r="G650" s="4"/>
    </row>
    <row r="651" spans="1:9" x14ac:dyDescent="0.25">
      <c r="A651" s="24" t="s">
        <v>14668</v>
      </c>
      <c r="B651" s="24" t="s">
        <v>14681</v>
      </c>
      <c r="C651" s="24" t="s">
        <v>14682</v>
      </c>
      <c r="D651" s="24" t="s">
        <v>16820</v>
      </c>
      <c r="E651" s="24" t="s">
        <v>10</v>
      </c>
      <c r="F651" s="4"/>
    </row>
    <row r="652" spans="1:9" x14ac:dyDescent="0.25">
      <c r="A652" s="65" t="s">
        <v>16827</v>
      </c>
      <c r="B652" s="15">
        <v>6</v>
      </c>
      <c r="C652" s="15">
        <v>8</v>
      </c>
      <c r="D652" s="15"/>
      <c r="E652" s="24">
        <f>SUM(B652:D652)</f>
        <v>14</v>
      </c>
      <c r="F652" s="115" t="str">
        <f>PROPER(MID(A652,1,100))</f>
        <v>F20 - Esquizofrenia</v>
      </c>
      <c r="H652" s="115" t="str">
        <f t="shared" ref="H652:H657" si="2">PROPER(MID(A652,1,100))</f>
        <v>F20 - Esquizofrenia</v>
      </c>
    </row>
    <row r="653" spans="1:9" x14ac:dyDescent="0.25">
      <c r="A653" s="65" t="s">
        <v>16847</v>
      </c>
      <c r="B653" s="15">
        <v>0</v>
      </c>
      <c r="C653" s="15">
        <v>0</v>
      </c>
      <c r="D653" s="15">
        <v>4</v>
      </c>
      <c r="E653" s="24">
        <f t="shared" ref="E653:E657" si="3">SUM(B653:D653)</f>
        <v>4</v>
      </c>
      <c r="F653" s="115" t="str">
        <f t="shared" ref="F653:F656" si="4">PROPER(MID(A653,1,100))</f>
        <v>F10 - Trastornos Mentales Y Del Comportamiento Debidos Al Uso De Alcohol</v>
      </c>
      <c r="H653" s="115" t="str">
        <f t="shared" si="2"/>
        <v>F10 - Trastornos Mentales Y Del Comportamiento Debidos Al Uso De Alcohol</v>
      </c>
    </row>
    <row r="654" spans="1:9" x14ac:dyDescent="0.25">
      <c r="A654" s="65" t="s">
        <v>16828</v>
      </c>
      <c r="B654" s="15">
        <v>1</v>
      </c>
      <c r="C654" s="15">
        <v>3</v>
      </c>
      <c r="D654" s="15"/>
      <c r="E654" s="24">
        <f t="shared" si="3"/>
        <v>4</v>
      </c>
      <c r="F654" s="115" t="str">
        <f t="shared" si="4"/>
        <v>F31 - Trastorno Afectivo Bipolar</v>
      </c>
      <c r="H654" s="115" t="str">
        <f t="shared" si="2"/>
        <v>F31 - Trastorno Afectivo Bipolar</v>
      </c>
    </row>
    <row r="655" spans="1:9" x14ac:dyDescent="0.25">
      <c r="A655" s="65" t="s">
        <v>16872</v>
      </c>
      <c r="B655" s="15">
        <v>1</v>
      </c>
      <c r="C655" s="15">
        <v>2</v>
      </c>
      <c r="D655" s="15"/>
      <c r="E655" s="24">
        <f t="shared" si="3"/>
        <v>3</v>
      </c>
      <c r="F655" s="115" t="str">
        <f t="shared" si="4"/>
        <v>F25 - Trastornos Esquizoafectivos</v>
      </c>
      <c r="H655" s="115" t="str">
        <f t="shared" si="2"/>
        <v>F25 - Trastornos Esquizoafectivos</v>
      </c>
    </row>
    <row r="656" spans="1:9" x14ac:dyDescent="0.25">
      <c r="A656" s="65" t="s">
        <v>16873</v>
      </c>
      <c r="B656" s="15">
        <v>0</v>
      </c>
      <c r="C656" s="15"/>
      <c r="D656" s="15">
        <v>1</v>
      </c>
      <c r="E656" s="24">
        <f t="shared" si="3"/>
        <v>1</v>
      </c>
      <c r="F656" s="115" t="str">
        <f t="shared" si="4"/>
        <v>F42 - Trastorno Obsesivo-Compulsivo</v>
      </c>
      <c r="H656" s="115" t="str">
        <f t="shared" si="2"/>
        <v>F42 - Trastorno Obsesivo-Compulsivo</v>
      </c>
    </row>
    <row r="657" spans="1:8" x14ac:dyDescent="0.25">
      <c r="A657" s="65" t="s">
        <v>14673</v>
      </c>
      <c r="B657" s="15">
        <v>1</v>
      </c>
      <c r="C657" s="15"/>
      <c r="D657" s="15">
        <v>3</v>
      </c>
      <c r="E657" s="24">
        <f t="shared" si="3"/>
        <v>4</v>
      </c>
      <c r="F657" s="4"/>
      <c r="H657" s="115" t="str">
        <f t="shared" si="2"/>
        <v>Otros Diagnosticos</v>
      </c>
    </row>
    <row r="658" spans="1:8" x14ac:dyDescent="0.25">
      <c r="A658" s="24" t="s">
        <v>3</v>
      </c>
      <c r="B658" s="62">
        <f t="shared" ref="B658:D658" si="5">SUM(B652:B657)</f>
        <v>9</v>
      </c>
      <c r="C658" s="62">
        <f t="shared" si="5"/>
        <v>13</v>
      </c>
      <c r="D658" s="62">
        <f t="shared" si="5"/>
        <v>8</v>
      </c>
      <c r="E658" s="24">
        <f>SUM(E652:E657)</f>
        <v>30</v>
      </c>
      <c r="F658" s="4"/>
    </row>
    <row r="659" spans="1:8" x14ac:dyDescent="0.25">
      <c r="C659" s="4"/>
      <c r="D659" s="4"/>
      <c r="E659" s="4"/>
      <c r="F659" s="4"/>
    </row>
    <row r="680" spans="1:9" ht="14.95" thickBot="1" x14ac:dyDescent="0.3"/>
    <row r="681" spans="1:9" ht="83.25" customHeight="1" thickBot="1" x14ac:dyDescent="0.3">
      <c r="A681" s="145" t="s">
        <v>16875</v>
      </c>
      <c r="B681" s="146"/>
      <c r="C681" s="146"/>
      <c r="D681" s="146"/>
      <c r="E681" s="146"/>
      <c r="F681" s="146"/>
      <c r="G681" s="146"/>
      <c r="H681" s="147"/>
      <c r="I681" s="41"/>
    </row>
    <row r="682" spans="1:9" x14ac:dyDescent="0.25">
      <c r="B682" s="4"/>
      <c r="C682" s="4"/>
      <c r="D682" s="4"/>
      <c r="E682" s="4"/>
      <c r="F682" s="4"/>
      <c r="G682" s="4"/>
      <c r="H682" s="4"/>
      <c r="I682" s="4"/>
    </row>
    <row r="683" spans="1:9" x14ac:dyDescent="0.25">
      <c r="A683" s="25" t="s">
        <v>14683</v>
      </c>
      <c r="B683" s="24" t="s">
        <v>14681</v>
      </c>
      <c r="C683" s="24" t="s">
        <v>14682</v>
      </c>
      <c r="D683" s="24" t="s">
        <v>16820</v>
      </c>
      <c r="E683" s="26" t="s">
        <v>16822</v>
      </c>
      <c r="F683" s="4"/>
    </row>
    <row r="684" spans="1:9" x14ac:dyDescent="0.25">
      <c r="A684" s="77" t="s">
        <v>16838</v>
      </c>
      <c r="B684" s="27">
        <v>3</v>
      </c>
      <c r="C684" s="27">
        <v>2</v>
      </c>
      <c r="D684" s="27">
        <v>6</v>
      </c>
      <c r="E684" s="27">
        <f t="shared" ref="E684:E690" si="6">SUM(B684:D684)</f>
        <v>11</v>
      </c>
      <c r="F684" s="115" t="str">
        <f>PROPER(MID(A684,1,100))</f>
        <v>Secundaria Completa</v>
      </c>
      <c r="H684" s="115"/>
    </row>
    <row r="685" spans="1:9" x14ac:dyDescent="0.25">
      <c r="A685" s="77" t="s">
        <v>16842</v>
      </c>
      <c r="B685" s="27">
        <v>1</v>
      </c>
      <c r="C685" s="27">
        <v>4</v>
      </c>
      <c r="D685" s="27">
        <v>2</v>
      </c>
      <c r="E685" s="27">
        <f t="shared" si="6"/>
        <v>7</v>
      </c>
      <c r="F685" s="115" t="str">
        <f t="shared" ref="F685:F690" si="7">PROPER(MID(A685,1,100))</f>
        <v>Secundaria Incompleta</v>
      </c>
      <c r="H685" s="115"/>
    </row>
    <row r="686" spans="1:9" x14ac:dyDescent="0.25">
      <c r="A686" s="77" t="s">
        <v>16843</v>
      </c>
      <c r="B686" s="27">
        <v>2</v>
      </c>
      <c r="C686" s="27">
        <v>3</v>
      </c>
      <c r="D686" s="27"/>
      <c r="E686" s="27">
        <f t="shared" si="6"/>
        <v>5</v>
      </c>
      <c r="F686" s="115" t="str">
        <f t="shared" si="7"/>
        <v>Sup.Tec.Incompleta</v>
      </c>
      <c r="H686" s="115"/>
    </row>
    <row r="687" spans="1:9" x14ac:dyDescent="0.25">
      <c r="A687" s="77" t="s">
        <v>16848</v>
      </c>
      <c r="B687" s="27">
        <v>1</v>
      </c>
      <c r="C687" s="27">
        <v>1</v>
      </c>
      <c r="D687" s="27"/>
      <c r="E687" s="27">
        <f t="shared" si="6"/>
        <v>2</v>
      </c>
      <c r="F687" s="115" t="str">
        <f t="shared" si="7"/>
        <v>Primaria Incompleta</v>
      </c>
      <c r="H687" s="115"/>
    </row>
    <row r="688" spans="1:9" x14ac:dyDescent="0.25">
      <c r="A688" s="77" t="s">
        <v>16840</v>
      </c>
      <c r="B688" s="27">
        <v>2</v>
      </c>
      <c r="C688" s="27"/>
      <c r="D688" s="27"/>
      <c r="E688" s="27">
        <f t="shared" si="6"/>
        <v>2</v>
      </c>
      <c r="F688" s="115" t="str">
        <f t="shared" si="7"/>
        <v>Primaria  Completa</v>
      </c>
      <c r="H688" s="115"/>
    </row>
    <row r="689" spans="1:8" x14ac:dyDescent="0.25">
      <c r="A689" s="77" t="s">
        <v>16841</v>
      </c>
      <c r="B689" s="27"/>
      <c r="C689" s="27">
        <v>2</v>
      </c>
      <c r="D689" s="27"/>
      <c r="E689" s="27">
        <f t="shared" si="6"/>
        <v>2</v>
      </c>
      <c r="F689" s="115" t="str">
        <f t="shared" si="7"/>
        <v>Sup.Tec.Completa</v>
      </c>
      <c r="H689" s="115"/>
    </row>
    <row r="690" spans="1:8" x14ac:dyDescent="0.25">
      <c r="A690" s="77" t="s">
        <v>16839</v>
      </c>
      <c r="B690" s="27"/>
      <c r="C690" s="27">
        <v>1</v>
      </c>
      <c r="D690" s="27"/>
      <c r="E690" s="27">
        <f t="shared" si="6"/>
        <v>1</v>
      </c>
      <c r="F690" s="115" t="str">
        <f t="shared" si="7"/>
        <v>Universitaria Incompleta</v>
      </c>
      <c r="H690" s="115"/>
    </row>
    <row r="691" spans="1:8" x14ac:dyDescent="0.25">
      <c r="A691" s="133" t="s">
        <v>10</v>
      </c>
      <c r="B691" s="134">
        <f>SUM(B684:B690)</f>
        <v>9</v>
      </c>
      <c r="C691" s="134">
        <f>SUM(C684:C690)</f>
        <v>13</v>
      </c>
      <c r="D691" s="134">
        <f>SUM(D684:D690)</f>
        <v>8</v>
      </c>
      <c r="E691" s="134">
        <f>SUM(E684:E690)</f>
        <v>30</v>
      </c>
      <c r="F691" s="4"/>
      <c r="H691" s="115"/>
    </row>
    <row r="692" spans="1:8" x14ac:dyDescent="0.25">
      <c r="E692" s="4"/>
      <c r="F692" s="4"/>
    </row>
    <row r="716" spans="1:9" ht="14.95" thickBot="1" x14ac:dyDescent="0.3"/>
    <row r="717" spans="1:9" ht="74.25" customHeight="1" thickBot="1" x14ac:dyDescent="0.3">
      <c r="A717" s="145" t="s">
        <v>16876</v>
      </c>
      <c r="B717" s="146"/>
      <c r="C717" s="146"/>
      <c r="D717" s="146"/>
      <c r="E717" s="146"/>
      <c r="F717" s="146"/>
      <c r="G717" s="146"/>
      <c r="H717" s="147"/>
      <c r="I717" s="42"/>
    </row>
    <row r="718" spans="1:9" x14ac:dyDescent="0.25">
      <c r="B718" s="4"/>
      <c r="C718" s="4"/>
      <c r="D718" s="4"/>
      <c r="E718" s="4"/>
      <c r="F718" s="4"/>
      <c r="G718" s="4"/>
    </row>
    <row r="719" spans="1:9" x14ac:dyDescent="0.25">
      <c r="A719" s="29" t="s">
        <v>14669</v>
      </c>
      <c r="B719" s="24" t="s">
        <v>14681</v>
      </c>
      <c r="C719" s="24" t="s">
        <v>14682</v>
      </c>
      <c r="D719" s="24" t="s">
        <v>16820</v>
      </c>
      <c r="E719" s="137" t="s">
        <v>16821</v>
      </c>
      <c r="F719" s="4"/>
    </row>
    <row r="720" spans="1:9" x14ac:dyDescent="0.25">
      <c r="A720" s="65" t="s">
        <v>16819</v>
      </c>
      <c r="B720" s="30">
        <v>2</v>
      </c>
      <c r="C720" s="30">
        <v>4</v>
      </c>
      <c r="D720" s="30">
        <v>1</v>
      </c>
      <c r="E720" s="28">
        <f t="shared" ref="E720:E725" si="8">SUM(B720:D720)</f>
        <v>7</v>
      </c>
      <c r="F720" s="115" t="str">
        <f>PROPER(MID(A720,10,100))</f>
        <v/>
      </c>
      <c r="H720" s="115" t="str">
        <f>PROPER(MID(A720,10,100))</f>
        <v/>
      </c>
    </row>
    <row r="721" spans="1:8" x14ac:dyDescent="0.25">
      <c r="A721" s="65" t="s">
        <v>16893</v>
      </c>
      <c r="B721" s="30">
        <v>1</v>
      </c>
      <c r="C721" s="30">
        <v>2</v>
      </c>
      <c r="D721" s="30">
        <v>1</v>
      </c>
      <c r="E721" s="28">
        <f t="shared" si="8"/>
        <v>4</v>
      </c>
      <c r="F721" s="115" t="str">
        <f t="shared" ref="F721:F724" si="9">PROPER(MID(A721,10,100))</f>
        <v>Ia Del Triunfo</v>
      </c>
      <c r="H721" s="115" t="str">
        <f t="shared" ref="H721:H725" si="10">PROPER(MID(A721,10,100))</f>
        <v>Ia Del Triunfo</v>
      </c>
    </row>
    <row r="722" spans="1:8" x14ac:dyDescent="0.25">
      <c r="A722" s="65" t="s">
        <v>16894</v>
      </c>
      <c r="B722" s="30">
        <v>1</v>
      </c>
      <c r="C722" s="30"/>
      <c r="D722" s="30">
        <v>1</v>
      </c>
      <c r="E722" s="28">
        <f t="shared" si="8"/>
        <v>2</v>
      </c>
      <c r="F722" s="115" t="str">
        <f t="shared" si="9"/>
        <v/>
      </c>
      <c r="H722" s="115" t="str">
        <f t="shared" si="10"/>
        <v/>
      </c>
    </row>
    <row r="723" spans="1:8" x14ac:dyDescent="0.25">
      <c r="A723" s="65" t="s">
        <v>16818</v>
      </c>
      <c r="B723" s="30"/>
      <c r="C723" s="30">
        <v>1</v>
      </c>
      <c r="D723" s="30">
        <v>1</v>
      </c>
      <c r="E723" s="28">
        <f t="shared" si="8"/>
        <v>2</v>
      </c>
      <c r="F723" s="115" t="str">
        <f t="shared" si="9"/>
        <v>De Miraflores</v>
      </c>
      <c r="H723" s="115" t="str">
        <f t="shared" si="10"/>
        <v>De Miraflores</v>
      </c>
    </row>
    <row r="724" spans="1:8" x14ac:dyDescent="0.25">
      <c r="A724" s="65" t="s">
        <v>16807</v>
      </c>
      <c r="B724" s="30">
        <v>1</v>
      </c>
      <c r="C724" s="30">
        <v>1</v>
      </c>
      <c r="D724" s="30"/>
      <c r="E724" s="28">
        <f t="shared" si="8"/>
        <v>2</v>
      </c>
      <c r="F724" s="115" t="str">
        <f t="shared" si="9"/>
        <v>S</v>
      </c>
      <c r="H724" s="115" t="str">
        <f t="shared" si="10"/>
        <v>S</v>
      </c>
    </row>
    <row r="725" spans="1:8" x14ac:dyDescent="0.25">
      <c r="A725" s="65" t="s">
        <v>43</v>
      </c>
      <c r="B725" s="30">
        <v>4</v>
      </c>
      <c r="C725" s="30">
        <v>5</v>
      </c>
      <c r="D725" s="30">
        <v>4</v>
      </c>
      <c r="E725" s="28">
        <f t="shared" si="8"/>
        <v>13</v>
      </c>
      <c r="F725" s="115" t="str">
        <f t="shared" ref="F725" si="11">PROPER(MID(A725,1,100))</f>
        <v>Otros Distritos</v>
      </c>
      <c r="H725" s="115" t="str">
        <f t="shared" si="10"/>
        <v>Tritos</v>
      </c>
    </row>
    <row r="726" spans="1:8" x14ac:dyDescent="0.25">
      <c r="A726" s="25" t="s">
        <v>3</v>
      </c>
      <c r="B726" s="24">
        <f t="shared" ref="B726:D726" si="12">SUM(B720:B725)</f>
        <v>9</v>
      </c>
      <c r="C726" s="24">
        <f t="shared" si="12"/>
        <v>13</v>
      </c>
      <c r="D726" s="24">
        <f t="shared" si="12"/>
        <v>8</v>
      </c>
      <c r="E726" s="24">
        <f>SUM(E720:E725)</f>
        <v>30</v>
      </c>
      <c r="F726" s="4"/>
    </row>
    <row r="727" spans="1:8" x14ac:dyDescent="0.25">
      <c r="E727" s="4"/>
      <c r="F727" s="4"/>
    </row>
    <row r="751" spans="1:9" ht="14.95" thickBot="1" x14ac:dyDescent="0.3"/>
    <row r="752" spans="1:9" ht="68.95" customHeight="1" thickBot="1" x14ac:dyDescent="0.3">
      <c r="A752" s="145" t="s">
        <v>16877</v>
      </c>
      <c r="B752" s="146"/>
      <c r="C752" s="146"/>
      <c r="D752" s="146"/>
      <c r="E752" s="146"/>
      <c r="F752" s="146"/>
      <c r="G752" s="147"/>
      <c r="H752" s="43"/>
      <c r="I752" s="43"/>
    </row>
    <row r="753" spans="1:7" x14ac:dyDescent="0.25">
      <c r="B753" s="4"/>
      <c r="C753" s="4"/>
      <c r="D753" s="4"/>
      <c r="E753" s="4"/>
      <c r="F753" s="4"/>
      <c r="G753" s="4"/>
    </row>
    <row r="754" spans="1:7" x14ac:dyDescent="0.25">
      <c r="A754" s="25" t="s">
        <v>14684</v>
      </c>
      <c r="B754" s="24" t="s">
        <v>14681</v>
      </c>
      <c r="C754" s="24" t="s">
        <v>14682</v>
      </c>
      <c r="D754" s="24" t="s">
        <v>16820</v>
      </c>
      <c r="E754" s="71" t="s">
        <v>16822</v>
      </c>
      <c r="F754" s="4"/>
    </row>
    <row r="755" spans="1:7" x14ac:dyDescent="0.25">
      <c r="A755" s="136" t="s">
        <v>16878</v>
      </c>
      <c r="B755" s="132">
        <v>9</v>
      </c>
      <c r="C755" s="132">
        <v>13</v>
      </c>
      <c r="D755" s="132">
        <v>7</v>
      </c>
      <c r="E755" s="138">
        <f>SUM(B755:D755)</f>
        <v>29</v>
      </c>
      <c r="F755" s="115" t="str">
        <f>PROPER(MID(A755,1,100))</f>
        <v>Seguro Integral De Salud</v>
      </c>
    </row>
    <row r="756" spans="1:7" x14ac:dyDescent="0.25">
      <c r="A756" s="136" t="s">
        <v>16879</v>
      </c>
      <c r="B756" s="132">
        <v>0</v>
      </c>
      <c r="C756" s="132"/>
      <c r="D756" s="132">
        <v>1</v>
      </c>
      <c r="E756" s="138">
        <f>SUM(B756:D756)</f>
        <v>1</v>
      </c>
      <c r="F756" s="115" t="str">
        <f t="shared" ref="F756:F757" si="13">PROPER(MID(A756,1,100))</f>
        <v>Categoria "A" Trae Medicina</v>
      </c>
    </row>
    <row r="757" spans="1:7" ht="14.95" thickBot="1" x14ac:dyDescent="0.3">
      <c r="A757" s="70" t="s">
        <v>3</v>
      </c>
      <c r="B757" s="64">
        <f>SUM(B755:B755)</f>
        <v>9</v>
      </c>
      <c r="C757" s="64">
        <f>SUM(C755:C755)</f>
        <v>13</v>
      </c>
      <c r="D757" s="64">
        <f>SUM(D755:D755)</f>
        <v>7</v>
      </c>
      <c r="E757" s="72">
        <f>SUM(E755:E756)</f>
        <v>30</v>
      </c>
      <c r="F757" s="115" t="str">
        <f t="shared" si="13"/>
        <v>Total General</v>
      </c>
    </row>
    <row r="758" spans="1:7" x14ac:dyDescent="0.25">
      <c r="E758" s="4"/>
      <c r="F758" s="115"/>
    </row>
    <row r="759" spans="1:7" x14ac:dyDescent="0.25">
      <c r="F759" s="115"/>
    </row>
    <row r="787" spans="1:22" ht="14.95" thickBot="1" x14ac:dyDescent="0.3">
      <c r="V787" s="162">
        <v>13</v>
      </c>
    </row>
    <row r="788" spans="1:22" ht="68.95" customHeight="1" thickBot="1" x14ac:dyDescent="0.3">
      <c r="A788" s="145" t="s">
        <v>16844</v>
      </c>
      <c r="B788" s="146"/>
      <c r="C788" s="147"/>
      <c r="V788" s="162"/>
    </row>
    <row r="789" spans="1:22" ht="15.65" x14ac:dyDescent="0.25">
      <c r="A789" s="9"/>
      <c r="B789" s="9"/>
      <c r="C789" s="4"/>
      <c r="V789" s="162"/>
    </row>
    <row r="790" spans="1:22" x14ac:dyDescent="0.25">
      <c r="A790" s="128" t="s">
        <v>11</v>
      </c>
      <c r="B790" s="129" t="s">
        <v>16831</v>
      </c>
      <c r="C790" s="129" t="s">
        <v>16834</v>
      </c>
    </row>
    <row r="791" spans="1:22" ht="15.65" x14ac:dyDescent="0.25">
      <c r="A791" s="16" t="s">
        <v>12</v>
      </c>
      <c r="B791" s="17">
        <v>26</v>
      </c>
      <c r="C791" s="17">
        <v>45</v>
      </c>
      <c r="D791" s="20"/>
    </row>
    <row r="792" spans="1:22" ht="15.65" x14ac:dyDescent="0.25">
      <c r="A792" s="16" t="s">
        <v>4</v>
      </c>
      <c r="B792" s="17">
        <v>30</v>
      </c>
      <c r="C792" s="17">
        <v>41</v>
      </c>
      <c r="D792" s="20"/>
    </row>
    <row r="793" spans="1:22" ht="15.65" x14ac:dyDescent="0.25">
      <c r="A793" s="16" t="s">
        <v>13</v>
      </c>
      <c r="B793" s="17">
        <v>29</v>
      </c>
      <c r="C793" s="17">
        <v>30</v>
      </c>
      <c r="D793" s="20"/>
    </row>
    <row r="794" spans="1:22" ht="15.65" x14ac:dyDescent="0.25">
      <c r="A794" s="16" t="s">
        <v>14</v>
      </c>
      <c r="B794" s="130">
        <v>20</v>
      </c>
      <c r="C794" s="17"/>
      <c r="D794" s="20"/>
    </row>
    <row r="795" spans="1:22" ht="15.65" x14ac:dyDescent="0.25">
      <c r="A795" s="16" t="s">
        <v>15</v>
      </c>
      <c r="B795" s="130">
        <v>34</v>
      </c>
      <c r="C795" s="17"/>
      <c r="D795" s="20"/>
    </row>
    <row r="796" spans="1:22" ht="15.65" x14ac:dyDescent="0.25">
      <c r="A796" s="16" t="s">
        <v>16</v>
      </c>
      <c r="B796" s="130">
        <v>28</v>
      </c>
      <c r="C796" s="17"/>
      <c r="D796" s="20"/>
    </row>
    <row r="797" spans="1:22" ht="15.65" x14ac:dyDescent="0.25">
      <c r="A797" s="16" t="s">
        <v>5</v>
      </c>
      <c r="B797" s="130">
        <v>26</v>
      </c>
      <c r="C797" s="17"/>
      <c r="D797" s="20"/>
    </row>
    <row r="798" spans="1:22" ht="15.65" x14ac:dyDescent="0.25">
      <c r="A798" s="16" t="s">
        <v>6</v>
      </c>
      <c r="B798" s="130">
        <v>40</v>
      </c>
      <c r="C798" s="17"/>
      <c r="D798" s="20"/>
    </row>
    <row r="799" spans="1:22" ht="15.65" x14ac:dyDescent="0.25">
      <c r="A799" s="16" t="s">
        <v>17</v>
      </c>
      <c r="B799" s="17">
        <v>31</v>
      </c>
      <c r="C799" s="17"/>
      <c r="D799" s="20"/>
    </row>
    <row r="800" spans="1:22" ht="15.65" x14ac:dyDescent="0.25">
      <c r="A800" s="16" t="s">
        <v>7</v>
      </c>
      <c r="B800" s="17">
        <v>32</v>
      </c>
      <c r="C800" s="17"/>
      <c r="D800" s="20"/>
    </row>
    <row r="801" spans="1:4" ht="15.65" x14ac:dyDescent="0.25">
      <c r="A801" s="16" t="s">
        <v>8</v>
      </c>
      <c r="B801" s="17">
        <v>31</v>
      </c>
      <c r="C801" s="17"/>
      <c r="D801" s="20"/>
    </row>
    <row r="802" spans="1:4" ht="15.65" x14ac:dyDescent="0.25">
      <c r="A802" s="16" t="s">
        <v>9</v>
      </c>
      <c r="B802" s="17">
        <v>28</v>
      </c>
      <c r="C802" s="17"/>
      <c r="D802" s="20"/>
    </row>
    <row r="803" spans="1:4" ht="22.6" customHeight="1" x14ac:dyDescent="0.25">
      <c r="A803" s="128" t="s">
        <v>10</v>
      </c>
      <c r="B803" s="131">
        <f>SUM(B791:B802)</f>
        <v>355</v>
      </c>
      <c r="C803" s="131">
        <f>SUM(C791:C802)</f>
        <v>116</v>
      </c>
      <c r="D803" s="20"/>
    </row>
    <row r="820" spans="1:8" ht="14.95" thickBot="1" x14ac:dyDescent="0.3"/>
    <row r="821" spans="1:8" ht="68.95" customHeight="1" thickBot="1" x14ac:dyDescent="0.3">
      <c r="A821" s="140" t="s">
        <v>16895</v>
      </c>
      <c r="B821" s="148"/>
      <c r="C821" s="148"/>
      <c r="D821" s="141"/>
      <c r="F821" s="42"/>
      <c r="G821" s="42"/>
    </row>
    <row r="822" spans="1:8" x14ac:dyDescent="0.25">
      <c r="B822" s="4"/>
      <c r="C822" s="4"/>
      <c r="D822" s="4"/>
      <c r="F822" s="4"/>
      <c r="G822" s="4"/>
    </row>
    <row r="823" spans="1:8" x14ac:dyDescent="0.25">
      <c r="A823" s="31" t="s">
        <v>14691</v>
      </c>
      <c r="B823" s="31" t="s">
        <v>36</v>
      </c>
      <c r="C823" s="31" t="s">
        <v>38</v>
      </c>
      <c r="D823" s="31" t="s">
        <v>3</v>
      </c>
      <c r="F823" s="116"/>
      <c r="G823" s="116"/>
    </row>
    <row r="824" spans="1:8" x14ac:dyDescent="0.25">
      <c r="A824" s="18" t="s">
        <v>16819</v>
      </c>
      <c r="B824" s="15">
        <v>3</v>
      </c>
      <c r="C824" s="15">
        <v>3</v>
      </c>
      <c r="D824" s="15">
        <f t="shared" ref="D824:D829" si="14">SUM(B824:C824)</f>
        <v>6</v>
      </c>
      <c r="F824" s="112"/>
      <c r="G824" s="139" t="str">
        <f>PROPER(MID(A824,10,100))</f>
        <v/>
      </c>
      <c r="H824" s="115" t="str">
        <f>PROPER(MID(A824,10,100))</f>
        <v/>
      </c>
    </row>
    <row r="825" spans="1:8" x14ac:dyDescent="0.25">
      <c r="A825" s="90" t="s">
        <v>16849</v>
      </c>
      <c r="B825" s="30">
        <v>1</v>
      </c>
      <c r="C825" s="30">
        <v>2</v>
      </c>
      <c r="D825" s="15">
        <f t="shared" si="14"/>
        <v>3</v>
      </c>
      <c r="F825" s="112"/>
      <c r="G825" s="139" t="str">
        <f t="shared" ref="G825:G829" si="15">PROPER(MID(A825,10,100))</f>
        <v>Bre</v>
      </c>
      <c r="H825" s="115" t="str">
        <f t="shared" ref="H825:H828" si="16">PROPER(MID(A825,10,100))</f>
        <v>Bre</v>
      </c>
    </row>
    <row r="826" spans="1:8" x14ac:dyDescent="0.25">
      <c r="A826" s="90" t="s">
        <v>16824</v>
      </c>
      <c r="B826" s="30"/>
      <c r="C826" s="30">
        <v>3</v>
      </c>
      <c r="D826" s="15">
        <f t="shared" si="14"/>
        <v>3</v>
      </c>
      <c r="F826" s="112"/>
      <c r="G826" s="139" t="str">
        <f t="shared" si="15"/>
        <v/>
      </c>
      <c r="H826" s="115" t="str">
        <f t="shared" si="16"/>
        <v/>
      </c>
    </row>
    <row r="827" spans="1:8" x14ac:dyDescent="0.25">
      <c r="A827" s="90" t="s">
        <v>16880</v>
      </c>
      <c r="B827" s="15">
        <v>2</v>
      </c>
      <c r="C827" s="15"/>
      <c r="D827" s="15">
        <f t="shared" si="14"/>
        <v>2</v>
      </c>
      <c r="F827" s="112"/>
      <c r="G827" s="139" t="str">
        <f t="shared" si="15"/>
        <v>A</v>
      </c>
      <c r="H827" s="115" t="str">
        <f t="shared" si="16"/>
        <v>A</v>
      </c>
    </row>
    <row r="828" spans="1:8" x14ac:dyDescent="0.25">
      <c r="A828" s="90" t="s">
        <v>16881</v>
      </c>
      <c r="B828" s="15">
        <v>2</v>
      </c>
      <c r="C828" s="15"/>
      <c r="D828" s="15">
        <f t="shared" si="14"/>
        <v>2</v>
      </c>
      <c r="F828" s="112"/>
      <c r="G828" s="139" t="str">
        <f t="shared" si="15"/>
        <v/>
      </c>
      <c r="H828" s="115" t="str">
        <f t="shared" si="16"/>
        <v/>
      </c>
    </row>
    <row r="829" spans="1:8" x14ac:dyDescent="0.25">
      <c r="A829" s="90" t="s">
        <v>43</v>
      </c>
      <c r="B829" s="15">
        <v>10</v>
      </c>
      <c r="C829" s="15">
        <v>6</v>
      </c>
      <c r="D829" s="15">
        <f t="shared" si="14"/>
        <v>16</v>
      </c>
      <c r="F829" s="112"/>
      <c r="G829" s="117" t="str">
        <f t="shared" si="15"/>
        <v>Tritos</v>
      </c>
      <c r="H829" s="115" t="str">
        <f>PROPER(MID(A829,10,100))</f>
        <v>Tritos</v>
      </c>
    </row>
    <row r="830" spans="1:8" x14ac:dyDescent="0.25">
      <c r="A830" s="31" t="s">
        <v>3</v>
      </c>
      <c r="B830" s="31">
        <f>SUM(B824:B829)</f>
        <v>18</v>
      </c>
      <c r="C830" s="31">
        <f>SUM(C824:C829)</f>
        <v>14</v>
      </c>
      <c r="D830" s="31">
        <f>SUM(D824:D829)</f>
        <v>32</v>
      </c>
      <c r="F830" s="116"/>
      <c r="G830" s="118"/>
      <c r="H830" s="115"/>
    </row>
    <row r="856" spans="1:22" ht="14.95" thickBot="1" x14ac:dyDescent="0.3"/>
    <row r="857" spans="1:22" ht="72" customHeight="1" thickBot="1" x14ac:dyDescent="0.3">
      <c r="A857" s="140" t="s">
        <v>16883</v>
      </c>
      <c r="B857" s="148"/>
      <c r="C857" s="148"/>
      <c r="D857" s="141"/>
      <c r="V857" s="68">
        <v>14</v>
      </c>
    </row>
    <row r="858" spans="1:22" ht="16.3" x14ac:dyDescent="0.3">
      <c r="A858" s="32"/>
      <c r="B858" s="33"/>
      <c r="C858" s="33"/>
      <c r="D858" s="33"/>
    </row>
    <row r="859" spans="1:22" x14ac:dyDescent="0.25">
      <c r="A859" s="31" t="s">
        <v>33</v>
      </c>
      <c r="B859" s="31" t="s">
        <v>36</v>
      </c>
      <c r="C859" s="31" t="s">
        <v>38</v>
      </c>
      <c r="D859" s="31" t="s">
        <v>3</v>
      </c>
    </row>
    <row r="860" spans="1:22" x14ac:dyDescent="0.25">
      <c r="A860" s="65" t="s">
        <v>16806</v>
      </c>
      <c r="B860" s="30">
        <v>7</v>
      </c>
      <c r="C860" s="30">
        <v>3</v>
      </c>
      <c r="D860" s="30">
        <f>SUM(B860:C860)</f>
        <v>10</v>
      </c>
    </row>
    <row r="861" spans="1:22" x14ac:dyDescent="0.25">
      <c r="A861" s="65" t="s">
        <v>16805</v>
      </c>
      <c r="B861" s="30">
        <v>5</v>
      </c>
      <c r="C861" s="30">
        <v>5</v>
      </c>
      <c r="D861" s="30">
        <f>SUM(B861:C861)</f>
        <v>10</v>
      </c>
    </row>
    <row r="862" spans="1:22" x14ac:dyDescent="0.25">
      <c r="A862" s="65" t="s">
        <v>16896</v>
      </c>
      <c r="B862" s="30">
        <v>2</v>
      </c>
      <c r="C862" s="30"/>
      <c r="D862" s="30">
        <f>SUM(B862:C862)</f>
        <v>2</v>
      </c>
    </row>
    <row r="863" spans="1:22" x14ac:dyDescent="0.25">
      <c r="A863" s="65" t="s">
        <v>16850</v>
      </c>
      <c r="B863" s="30">
        <v>0</v>
      </c>
      <c r="C863" s="30">
        <v>2</v>
      </c>
      <c r="D863" s="30">
        <f t="shared" ref="D863:D864" si="17">SUM(B863:C863)</f>
        <v>2</v>
      </c>
    </row>
    <row r="864" spans="1:22" x14ac:dyDescent="0.25">
      <c r="A864" s="65" t="s">
        <v>16882</v>
      </c>
      <c r="B864" s="30">
        <v>0</v>
      </c>
      <c r="C864" s="30">
        <v>1</v>
      </c>
      <c r="D864" s="30">
        <f t="shared" si="17"/>
        <v>1</v>
      </c>
    </row>
    <row r="865" spans="1:4" x14ac:dyDescent="0.25">
      <c r="A865" s="65" t="s">
        <v>47</v>
      </c>
      <c r="B865" s="30">
        <v>4</v>
      </c>
      <c r="C865" s="30">
        <v>3</v>
      </c>
      <c r="D865" s="30">
        <f t="shared" ref="D865" si="18">SUM(B865:C865)</f>
        <v>7</v>
      </c>
    </row>
    <row r="866" spans="1:4" x14ac:dyDescent="0.25">
      <c r="A866" s="31" t="s">
        <v>3</v>
      </c>
      <c r="B866" s="31">
        <f>SUM(B860:B865)</f>
        <v>18</v>
      </c>
      <c r="C866" s="31">
        <f>SUM(C860:C865)</f>
        <v>14</v>
      </c>
      <c r="D866" s="31">
        <f>SUM(D860:D865)</f>
        <v>32</v>
      </c>
    </row>
    <row r="889" spans="1:22" ht="14.95" thickBot="1" x14ac:dyDescent="0.3"/>
    <row r="890" spans="1:22" ht="93.75" customHeight="1" thickBot="1" x14ac:dyDescent="0.3">
      <c r="A890" s="163" t="s">
        <v>16885</v>
      </c>
      <c r="B890" s="164"/>
      <c r="C890" s="164"/>
      <c r="D890" s="164"/>
      <c r="E890" s="165"/>
      <c r="V890" s="68">
        <v>15</v>
      </c>
    </row>
    <row r="891" spans="1:22" ht="16.3" x14ac:dyDescent="0.3">
      <c r="A891" s="34"/>
      <c r="B891" s="35"/>
      <c r="C891" s="35"/>
      <c r="D891" s="35"/>
      <c r="E891" s="33"/>
    </row>
    <row r="892" spans="1:22" ht="16.3" x14ac:dyDescent="0.3">
      <c r="A892" s="34"/>
      <c r="B892" s="35"/>
      <c r="C892" s="35"/>
      <c r="D892" s="35"/>
      <c r="E892" s="33"/>
    </row>
    <row r="893" spans="1:22" x14ac:dyDescent="0.25">
      <c r="A893" s="31" t="s">
        <v>14692</v>
      </c>
      <c r="B893" s="31" t="s">
        <v>36</v>
      </c>
      <c r="C893" s="31" t="s">
        <v>38</v>
      </c>
      <c r="D893" s="31" t="s">
        <v>3</v>
      </c>
    </row>
    <row r="894" spans="1:22" x14ac:dyDescent="0.25">
      <c r="A894" s="97" t="s">
        <v>16815</v>
      </c>
      <c r="B894" s="92"/>
      <c r="C894" s="92">
        <v>7</v>
      </c>
      <c r="D894" s="92">
        <f>SUM(B894:C894)</f>
        <v>7</v>
      </c>
    </row>
    <row r="895" spans="1:22" x14ac:dyDescent="0.25">
      <c r="A895" s="97" t="s">
        <v>16836</v>
      </c>
      <c r="B895" s="92"/>
      <c r="C895" s="92">
        <v>6</v>
      </c>
      <c r="D895" s="92">
        <f t="shared" ref="D895" si="19">SUM(B895:C895)</f>
        <v>6</v>
      </c>
    </row>
    <row r="896" spans="1:22" x14ac:dyDescent="0.25">
      <c r="A896" s="97" t="s">
        <v>16837</v>
      </c>
      <c r="B896" s="92">
        <v>18</v>
      </c>
      <c r="C896" s="92"/>
      <c r="D896" s="92">
        <f>SUM(B896:C896)</f>
        <v>18</v>
      </c>
    </row>
    <row r="897" spans="1:4" x14ac:dyDescent="0.25">
      <c r="A897" s="97" t="s">
        <v>16884</v>
      </c>
      <c r="B897" s="92"/>
      <c r="C897" s="92">
        <v>1</v>
      </c>
      <c r="D897" s="92">
        <f>SUM(B897:C897)</f>
        <v>1</v>
      </c>
    </row>
    <row r="898" spans="1:4" x14ac:dyDescent="0.25">
      <c r="A898" s="31" t="s">
        <v>3</v>
      </c>
      <c r="B898" s="31">
        <f>SUM(B894:B897)</f>
        <v>18</v>
      </c>
      <c r="C898" s="31">
        <f>SUM(C894:C897)</f>
        <v>14</v>
      </c>
      <c r="D898" s="31">
        <f>SUM(D894:D897)</f>
        <v>32</v>
      </c>
    </row>
    <row r="924" spans="1:22" ht="14.95" thickBot="1" x14ac:dyDescent="0.3"/>
    <row r="925" spans="1:22" ht="77.3" customHeight="1" thickBot="1" x14ac:dyDescent="0.3">
      <c r="A925" s="140" t="s">
        <v>16886</v>
      </c>
      <c r="B925" s="141"/>
      <c r="V925" s="68">
        <v>16</v>
      </c>
    </row>
    <row r="926" spans="1:22" ht="16.3" x14ac:dyDescent="0.3">
      <c r="A926" s="35"/>
      <c r="B926" s="35"/>
    </row>
    <row r="927" spans="1:22" ht="16.3" x14ac:dyDescent="0.3">
      <c r="A927" s="35"/>
      <c r="B927" s="35"/>
    </row>
    <row r="928" spans="1:22" x14ac:dyDescent="0.25">
      <c r="A928" s="31" t="s">
        <v>14671</v>
      </c>
      <c r="B928" s="31" t="s">
        <v>10</v>
      </c>
    </row>
    <row r="929" spans="1:2" x14ac:dyDescent="0.25">
      <c r="A929" s="16" t="s">
        <v>36</v>
      </c>
      <c r="B929" s="27">
        <v>18</v>
      </c>
    </row>
    <row r="930" spans="1:2" x14ac:dyDescent="0.25">
      <c r="A930" s="16" t="s">
        <v>38</v>
      </c>
      <c r="B930" s="27">
        <v>14</v>
      </c>
    </row>
    <row r="931" spans="1:2" x14ac:dyDescent="0.25">
      <c r="A931" s="31" t="s">
        <v>3</v>
      </c>
      <c r="B931" s="31">
        <f>SUM(B929:B930)</f>
        <v>32</v>
      </c>
    </row>
    <row r="961" spans="1:22" ht="14.95" thickBot="1" x14ac:dyDescent="0.3"/>
    <row r="962" spans="1:22" ht="77.95" customHeight="1" thickBot="1" x14ac:dyDescent="0.3">
      <c r="A962" s="140" t="s">
        <v>16888</v>
      </c>
      <c r="B962" s="148"/>
      <c r="C962" s="141"/>
      <c r="V962" s="68">
        <v>17</v>
      </c>
    </row>
    <row r="963" spans="1:22" ht="16.3" x14ac:dyDescent="0.3">
      <c r="A963" s="35"/>
      <c r="B963" s="35"/>
      <c r="C963" s="35"/>
    </row>
    <row r="964" spans="1:22" ht="31.25" x14ac:dyDescent="0.25">
      <c r="A964" s="98" t="s">
        <v>14692</v>
      </c>
      <c r="B964" s="98" t="s">
        <v>14693</v>
      </c>
      <c r="C964" s="98" t="s">
        <v>16823</v>
      </c>
      <c r="D964" s="98" t="s">
        <v>16809</v>
      </c>
      <c r="E964" s="36" t="s">
        <v>3</v>
      </c>
      <c r="I964" s="44"/>
    </row>
    <row r="965" spans="1:22" ht="16.3" x14ac:dyDescent="0.25">
      <c r="A965" s="27" t="s">
        <v>16815</v>
      </c>
      <c r="B965" s="127">
        <v>6</v>
      </c>
      <c r="C965" s="127">
        <v>1</v>
      </c>
      <c r="D965" s="127"/>
      <c r="E965" s="127">
        <f>SUM(B965:D965)</f>
        <v>7</v>
      </c>
      <c r="I965" s="45"/>
    </row>
    <row r="966" spans="1:22" ht="16.3" x14ac:dyDescent="0.25">
      <c r="A966" s="27" t="s">
        <v>16887</v>
      </c>
      <c r="B966" s="127">
        <v>16</v>
      </c>
      <c r="C966" s="127">
        <v>1</v>
      </c>
      <c r="D966" s="127">
        <v>1</v>
      </c>
      <c r="E966" s="127">
        <f>SUM(B966:D966)</f>
        <v>18</v>
      </c>
      <c r="I966" s="45"/>
    </row>
    <row r="967" spans="1:22" ht="16.3" x14ac:dyDescent="0.25">
      <c r="A967" s="27" t="s">
        <v>16836</v>
      </c>
      <c r="B967" s="127">
        <v>6</v>
      </c>
      <c r="C967" s="127"/>
      <c r="D967" s="127"/>
      <c r="E967" s="127">
        <f t="shared" ref="E967:E968" si="20">SUM(B967:D967)</f>
        <v>6</v>
      </c>
      <c r="I967" s="45"/>
    </row>
    <row r="968" spans="1:22" ht="16.3" x14ac:dyDescent="0.25">
      <c r="A968" s="27" t="s">
        <v>16884</v>
      </c>
      <c r="B968" s="127"/>
      <c r="C968" s="127">
        <v>1</v>
      </c>
      <c r="D968" s="127"/>
      <c r="E968" s="127">
        <f t="shared" si="20"/>
        <v>1</v>
      </c>
      <c r="I968" s="45"/>
    </row>
    <row r="969" spans="1:22" ht="15.65" x14ac:dyDescent="0.25">
      <c r="A969" s="31" t="s">
        <v>3</v>
      </c>
      <c r="B969" s="31">
        <f>SUM(B965:B968)</f>
        <v>28</v>
      </c>
      <c r="C969" s="31">
        <f>SUM(C965:C968)</f>
        <v>3</v>
      </c>
      <c r="D969" s="31">
        <f>SUM(D965:D968)</f>
        <v>1</v>
      </c>
      <c r="E969" s="31">
        <f>SUM(E965:E968)</f>
        <v>32</v>
      </c>
      <c r="I969" s="46"/>
    </row>
    <row r="997" spans="1:22" ht="85.6" customHeight="1" x14ac:dyDescent="0.25">
      <c r="A997" s="142" t="s">
        <v>16889</v>
      </c>
      <c r="B997" s="143"/>
      <c r="C997" s="144"/>
      <c r="V997" s="68">
        <v>18</v>
      </c>
    </row>
    <row r="998" spans="1:22" ht="16.3" x14ac:dyDescent="0.3">
      <c r="A998" s="35"/>
      <c r="B998" s="35"/>
      <c r="C998" s="33"/>
    </row>
    <row r="999" spans="1:22" x14ac:dyDescent="0.25">
      <c r="A999" s="31" t="s">
        <v>14694</v>
      </c>
      <c r="B999" s="31" t="s">
        <v>16831</v>
      </c>
      <c r="C999" s="31" t="s">
        <v>16834</v>
      </c>
    </row>
    <row r="1000" spans="1:22" x14ac:dyDescent="0.25">
      <c r="A1000" s="126" t="s">
        <v>12</v>
      </c>
      <c r="B1000" s="92">
        <v>26</v>
      </c>
      <c r="C1000" s="92">
        <v>41</v>
      </c>
    </row>
    <row r="1001" spans="1:22" ht="15.65" x14ac:dyDescent="0.25">
      <c r="A1001" s="126" t="s">
        <v>4</v>
      </c>
      <c r="B1001" s="92">
        <v>30</v>
      </c>
      <c r="C1001" s="92">
        <v>35</v>
      </c>
      <c r="D1001" s="61"/>
    </row>
    <row r="1002" spans="1:22" ht="15.65" x14ac:dyDescent="0.25">
      <c r="A1002" s="126" t="s">
        <v>13</v>
      </c>
      <c r="B1002" s="92">
        <v>29</v>
      </c>
      <c r="C1002" s="92">
        <v>32</v>
      </c>
      <c r="D1002" s="61"/>
    </row>
    <row r="1003" spans="1:22" ht="15.65" x14ac:dyDescent="0.25">
      <c r="A1003" s="126" t="s">
        <v>14</v>
      </c>
      <c r="B1003" s="92">
        <v>20</v>
      </c>
      <c r="C1003" s="92"/>
      <c r="D1003" s="61"/>
    </row>
    <row r="1004" spans="1:22" ht="15.65" x14ac:dyDescent="0.25">
      <c r="A1004" s="126" t="s">
        <v>15</v>
      </c>
      <c r="B1004" s="92">
        <v>34</v>
      </c>
      <c r="C1004" s="92"/>
      <c r="D1004" s="61"/>
    </row>
    <row r="1005" spans="1:22" ht="15.65" x14ac:dyDescent="0.25">
      <c r="A1005" s="126" t="s">
        <v>16</v>
      </c>
      <c r="B1005" s="92">
        <v>28</v>
      </c>
      <c r="C1005" s="92"/>
      <c r="D1005" s="61"/>
    </row>
    <row r="1006" spans="1:22" ht="15.65" x14ac:dyDescent="0.25">
      <c r="A1006" s="126" t="s">
        <v>5</v>
      </c>
      <c r="B1006" s="92">
        <v>26</v>
      </c>
      <c r="C1006" s="92"/>
      <c r="D1006" s="61"/>
    </row>
    <row r="1007" spans="1:22" ht="15.65" x14ac:dyDescent="0.25">
      <c r="A1007" s="126" t="s">
        <v>6</v>
      </c>
      <c r="B1007" s="92">
        <v>40</v>
      </c>
      <c r="C1007" s="92"/>
      <c r="D1007" s="61"/>
    </row>
    <row r="1008" spans="1:22" ht="15.65" x14ac:dyDescent="0.25">
      <c r="A1008" s="126" t="s">
        <v>17</v>
      </c>
      <c r="B1008" s="92">
        <v>31</v>
      </c>
      <c r="C1008" s="92"/>
      <c r="D1008" s="61"/>
    </row>
    <row r="1009" spans="1:4" ht="15.65" x14ac:dyDescent="0.25">
      <c r="A1009" s="126" t="s">
        <v>7</v>
      </c>
      <c r="B1009" s="92">
        <v>32</v>
      </c>
      <c r="C1009" s="92"/>
      <c r="D1009" s="61"/>
    </row>
    <row r="1010" spans="1:4" ht="15.65" x14ac:dyDescent="0.25">
      <c r="A1010" s="126" t="s">
        <v>8</v>
      </c>
      <c r="B1010" s="92">
        <v>31</v>
      </c>
      <c r="C1010" s="92"/>
      <c r="D1010" s="61"/>
    </row>
    <row r="1011" spans="1:4" ht="15.65" x14ac:dyDescent="0.25">
      <c r="A1011" s="126" t="s">
        <v>9</v>
      </c>
      <c r="B1011" s="92">
        <v>28</v>
      </c>
      <c r="C1011" s="92"/>
      <c r="D1011" s="61"/>
    </row>
    <row r="1012" spans="1:4" ht="15.65" x14ac:dyDescent="0.25">
      <c r="A1012" s="31" t="s">
        <v>10</v>
      </c>
      <c r="B1012" s="31">
        <f>SUM(B1000:B1011)</f>
        <v>355</v>
      </c>
      <c r="C1012" s="31">
        <f>SUM(C1000:C1011)</f>
        <v>108</v>
      </c>
      <c r="D1012" s="61"/>
    </row>
    <row r="1013" spans="1:4" ht="16.3" x14ac:dyDescent="0.3">
      <c r="A1013" s="35"/>
      <c r="B1013" s="35"/>
      <c r="C1013" s="33"/>
      <c r="D1013" s="33"/>
    </row>
  </sheetData>
  <mergeCells count="36">
    <mergeCell ref="V787:V789"/>
    <mergeCell ref="A890:E890"/>
    <mergeCell ref="V439:V440"/>
    <mergeCell ref="V511:V512"/>
    <mergeCell ref="V545:V546"/>
    <mergeCell ref="V581:V582"/>
    <mergeCell ref="V612:V613"/>
    <mergeCell ref="A681:H681"/>
    <mergeCell ref="A857:D857"/>
    <mergeCell ref="A649:G649"/>
    <mergeCell ref="A3:B3"/>
    <mergeCell ref="A97:B97"/>
    <mergeCell ref="A38:B38"/>
    <mergeCell ref="A66:B66"/>
    <mergeCell ref="A311:B311"/>
    <mergeCell ref="A127:D127"/>
    <mergeCell ref="A164:D164"/>
    <mergeCell ref="A202:D202"/>
    <mergeCell ref="A240:D240"/>
    <mergeCell ref="A277:B277"/>
    <mergeCell ref="A346:B346"/>
    <mergeCell ref="A378:B378"/>
    <mergeCell ref="A612:C612"/>
    <mergeCell ref="A407:C407"/>
    <mergeCell ref="A439:B440"/>
    <mergeCell ref="A475:B475"/>
    <mergeCell ref="A545:E545"/>
    <mergeCell ref="A581:E581"/>
    <mergeCell ref="A511:D511"/>
    <mergeCell ref="A925:B925"/>
    <mergeCell ref="A997:C997"/>
    <mergeCell ref="A717:H717"/>
    <mergeCell ref="A788:C788"/>
    <mergeCell ref="A821:D821"/>
    <mergeCell ref="A962:C962"/>
    <mergeCell ref="A752:G752"/>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70" sqref="B2170"/>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hidden="1"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hidden="1"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hidden="1"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hidden="1" x14ac:dyDescent="0.25">
      <c r="A2353" s="4" t="s">
        <v>2807</v>
      </c>
      <c r="B2353" t="s">
        <v>15197</v>
      </c>
      <c r="C2353" s="4" t="s">
        <v>61</v>
      </c>
      <c r="D2353" t="s">
        <v>2809</v>
      </c>
      <c r="E2353" s="57" t="str">
        <f t="shared" si="36"/>
        <v>Trastornos esquizoafectivos</v>
      </c>
    </row>
    <row r="2354" spans="1:5" hidden="1" x14ac:dyDescent="0.25">
      <c r="A2354" s="4" t="s">
        <v>2807</v>
      </c>
      <c r="B2354" t="s">
        <v>15197</v>
      </c>
      <c r="C2354" s="4" t="s">
        <v>78</v>
      </c>
      <c r="D2354" t="s">
        <v>2810</v>
      </c>
      <c r="E2354" s="57" t="str">
        <f t="shared" si="36"/>
        <v>Trastornos esquizoafectivos</v>
      </c>
    </row>
    <row r="2355" spans="1:5" hidden="1" x14ac:dyDescent="0.25">
      <c r="A2355" s="4" t="s">
        <v>2807</v>
      </c>
      <c r="B2355" t="s">
        <v>15197</v>
      </c>
      <c r="C2355" s="4" t="s">
        <v>90</v>
      </c>
      <c r="D2355" t="s">
        <v>2811</v>
      </c>
      <c r="E2355" s="57" t="str">
        <f t="shared" si="36"/>
        <v>Trastornos esquizoafectivos</v>
      </c>
    </row>
    <row r="2356" spans="1:5" hidden="1"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x14ac:dyDescent="0.25">
      <c r="A2370" s="4" t="s">
        <v>20</v>
      </c>
      <c r="B2370" t="s">
        <v>15200</v>
      </c>
      <c r="C2370" s="4" t="s">
        <v>61</v>
      </c>
      <c r="D2370" t="s">
        <v>2835</v>
      </c>
      <c r="E2370" s="57" t="str">
        <f t="shared" si="36"/>
        <v>Episodio depresivo</v>
      </c>
    </row>
    <row r="2371" spans="1:5" x14ac:dyDescent="0.25">
      <c r="A2371" s="4" t="s">
        <v>20</v>
      </c>
      <c r="B2371" t="s">
        <v>15200</v>
      </c>
      <c r="C2371" s="4" t="s">
        <v>78</v>
      </c>
      <c r="D2371" t="s">
        <v>2836</v>
      </c>
      <c r="E2371" s="57" t="str">
        <f t="shared" si="36"/>
        <v>Episodio depresivo</v>
      </c>
    </row>
    <row r="2372" spans="1:5" x14ac:dyDescent="0.25">
      <c r="A2372" s="4" t="s">
        <v>20</v>
      </c>
      <c r="B2372" t="s">
        <v>15200</v>
      </c>
      <c r="C2372" s="4" t="s">
        <v>80</v>
      </c>
      <c r="D2372" t="s">
        <v>2837</v>
      </c>
      <c r="E2372" s="57" t="str">
        <f t="shared" si="36"/>
        <v>Episodio depresivo</v>
      </c>
    </row>
    <row r="2373" spans="1:5" x14ac:dyDescent="0.25">
      <c r="A2373" s="4" t="s">
        <v>20</v>
      </c>
      <c r="B2373" t="s">
        <v>15200</v>
      </c>
      <c r="C2373" s="4" t="s">
        <v>90</v>
      </c>
      <c r="D2373" t="s">
        <v>2838</v>
      </c>
      <c r="E2373" s="57" t="str">
        <f t="shared" si="36"/>
        <v>Episodio depresivo</v>
      </c>
    </row>
    <row r="2374" spans="1:5"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hidden="1" x14ac:dyDescent="0.25">
      <c r="A2395" s="4" t="s">
        <v>53</v>
      </c>
      <c r="B2395" t="s">
        <v>15206</v>
      </c>
      <c r="C2395" s="4" t="s">
        <v>61</v>
      </c>
      <c r="D2395" t="s">
        <v>2870</v>
      </c>
      <c r="E2395" s="57" t="str">
        <f t="shared" si="37"/>
        <v>Trastorno obsesivo-compulsivo</v>
      </c>
    </row>
    <row r="2396" spans="1:5" hidden="1" x14ac:dyDescent="0.25">
      <c r="A2396" s="4" t="s">
        <v>53</v>
      </c>
      <c r="B2396" t="s">
        <v>15206</v>
      </c>
      <c r="C2396" s="4" t="s">
        <v>78</v>
      </c>
      <c r="D2396" t="s">
        <v>2871</v>
      </c>
      <c r="E2396" s="57" t="str">
        <f t="shared" si="37"/>
        <v>Trastorno obsesivo-compulsivo</v>
      </c>
    </row>
    <row r="2397" spans="1:5" hidden="1" x14ac:dyDescent="0.25">
      <c r="A2397" s="4" t="s">
        <v>53</v>
      </c>
      <c r="B2397" t="s">
        <v>15206</v>
      </c>
      <c r="C2397" s="4" t="s">
        <v>90</v>
      </c>
      <c r="D2397" t="s">
        <v>2872</v>
      </c>
      <c r="E2397" s="57" t="str">
        <f t="shared" si="37"/>
        <v>Trastorno obsesivo-compulsivo</v>
      </c>
    </row>
    <row r="2398" spans="1:5" hidden="1"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hidden="1" x14ac:dyDescent="0.25">
      <c r="A2447" s="4" t="s">
        <v>24</v>
      </c>
      <c r="B2447" t="s">
        <v>15215</v>
      </c>
      <c r="C2447" s="4" t="s">
        <v>61</v>
      </c>
      <c r="D2447" t="s">
        <v>2944</v>
      </c>
      <c r="E2447" s="57" t="str">
        <f t="shared" si="38"/>
        <v>Trastornos especificos de la personalidad</v>
      </c>
    </row>
    <row r="2448" spans="1:5" hidden="1" x14ac:dyDescent="0.25">
      <c r="A2448" s="4" t="s">
        <v>24</v>
      </c>
      <c r="B2448" t="s">
        <v>15215</v>
      </c>
      <c r="C2448" s="4" t="s">
        <v>78</v>
      </c>
      <c r="D2448" t="s">
        <v>2945</v>
      </c>
      <c r="E2448" s="57" t="str">
        <f t="shared" si="38"/>
        <v>Trastornos especificos de la personalidad</v>
      </c>
    </row>
    <row r="2449" spans="1:5" hidden="1" x14ac:dyDescent="0.25">
      <c r="A2449" s="4" t="s">
        <v>24</v>
      </c>
      <c r="B2449" t="s">
        <v>15215</v>
      </c>
      <c r="C2449" s="4" t="s">
        <v>80</v>
      </c>
      <c r="D2449" t="s">
        <v>2946</v>
      </c>
      <c r="E2449" s="57" t="str">
        <f t="shared" si="38"/>
        <v>Trastornos especificos de la personalidad</v>
      </c>
    </row>
    <row r="2450" spans="1:5" hidden="1" x14ac:dyDescent="0.25">
      <c r="A2450" s="4" t="s">
        <v>24</v>
      </c>
      <c r="B2450" t="s">
        <v>15215</v>
      </c>
      <c r="C2450" s="4" t="s">
        <v>82</v>
      </c>
      <c r="D2450" t="s">
        <v>2947</v>
      </c>
      <c r="E2450" s="57" t="str">
        <f t="shared" si="38"/>
        <v>Trastornos especificos de la personalidad</v>
      </c>
    </row>
    <row r="2451" spans="1:5" hidden="1" x14ac:dyDescent="0.25">
      <c r="A2451" s="4" t="s">
        <v>24</v>
      </c>
      <c r="B2451" t="s">
        <v>15215</v>
      </c>
      <c r="C2451" s="4" t="s">
        <v>106</v>
      </c>
      <c r="D2451" t="s">
        <v>2948</v>
      </c>
      <c r="E2451" s="57" t="str">
        <f t="shared" si="38"/>
        <v>Trastornos especificos de la personalidad</v>
      </c>
    </row>
    <row r="2452" spans="1:5" hidden="1" x14ac:dyDescent="0.25">
      <c r="A2452" s="4" t="s">
        <v>24</v>
      </c>
      <c r="B2452" t="s">
        <v>15215</v>
      </c>
      <c r="C2452" s="4" t="s">
        <v>108</v>
      </c>
      <c r="D2452" t="s">
        <v>2949</v>
      </c>
      <c r="E2452" s="57" t="str">
        <f t="shared" si="38"/>
        <v>Trastornos especificos de la personalidad</v>
      </c>
    </row>
    <row r="2453" spans="1:5" hidden="1" x14ac:dyDescent="0.25">
      <c r="A2453" s="4" t="s">
        <v>24</v>
      </c>
      <c r="B2453" t="s">
        <v>15215</v>
      </c>
      <c r="C2453" s="4" t="s">
        <v>110</v>
      </c>
      <c r="D2453" t="s">
        <v>2950</v>
      </c>
      <c r="E2453" s="57" t="str">
        <f t="shared" si="38"/>
        <v>Trastornos especificos de la personalidad</v>
      </c>
    </row>
    <row r="2454" spans="1:5" hidden="1" x14ac:dyDescent="0.25">
      <c r="A2454" s="4" t="s">
        <v>24</v>
      </c>
      <c r="B2454" t="s">
        <v>15215</v>
      </c>
      <c r="C2454" s="4" t="s">
        <v>90</v>
      </c>
      <c r="D2454" t="s">
        <v>2951</v>
      </c>
      <c r="E2454" s="57" t="str">
        <f t="shared" si="38"/>
        <v>Trastornos especificos de la personalidad</v>
      </c>
    </row>
    <row r="2455" spans="1:5" hidden="1"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32"/>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2024</vt:lpstr>
      <vt:lpstr>MENU SALA SITUACIONAL</vt:lpstr>
      <vt:lpstr>diagnostico</vt:lpstr>
      <vt:lpstr>AL_MENU_PRINCIPAL</vt:lpstr>
      <vt:lpstr>'Sala Situacional 2024'!Área_de_impresión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HEVEL FRANKLIN VILLARREAL LARA 2012117179</cp:lastModifiedBy>
  <cp:lastPrinted>2016-11-09T13:23:41Z</cp:lastPrinted>
  <dcterms:created xsi:type="dcterms:W3CDTF">2008-07-10T15:43:26Z</dcterms:created>
  <dcterms:modified xsi:type="dcterms:W3CDTF">2024-04-10T13:10:00Z</dcterms:modified>
</cp:coreProperties>
</file>