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19995" windowHeight="7935" activeTab="5"/>
  </bookViews>
  <sheets>
    <sheet name="ENE" sheetId="1" r:id="rId1"/>
    <sheet name="FEB" sheetId="2" r:id="rId2"/>
    <sheet name="MAR" sheetId="3" r:id="rId3"/>
    <sheet name="ABR" sheetId="4" r:id="rId4"/>
    <sheet name="MAY" sheetId="5" r:id="rId5"/>
    <sheet name="JUN" sheetId="6" r:id="rId6"/>
  </sheets>
  <definedNames>
    <definedName name="_xlnm.Print_Titles" localSheetId="3">ABR!$1:$9</definedName>
    <definedName name="_xlnm.Print_Titles" localSheetId="0">ENE!$1:$10</definedName>
    <definedName name="_xlnm.Print_Titles" localSheetId="1">FEB!$1:$9</definedName>
    <definedName name="_xlnm.Print_Titles" localSheetId="5">JUN!$1:$9</definedName>
    <definedName name="_xlnm.Print_Titles" localSheetId="2">MAR!$1:$9</definedName>
    <definedName name="_xlnm.Print_Titles" localSheetId="4">MAY!$1:$9</definedName>
  </definedNames>
  <calcPr calcId="125725"/>
</workbook>
</file>

<file path=xl/calcChain.xml><?xml version="1.0" encoding="utf-8"?>
<calcChain xmlns="http://schemas.openxmlformats.org/spreadsheetml/2006/main">
  <c r="H188" i="6"/>
  <c r="G188"/>
  <c r="J187"/>
  <c r="I187"/>
  <c r="J186"/>
  <c r="I186"/>
  <c r="J185"/>
  <c r="I185"/>
  <c r="J184"/>
  <c r="I184"/>
  <c r="J183"/>
  <c r="I183"/>
  <c r="J182"/>
  <c r="I182"/>
  <c r="J181"/>
  <c r="I181"/>
  <c r="J180"/>
  <c r="I180"/>
  <c r="J179"/>
  <c r="I179"/>
  <c r="J178"/>
  <c r="I178"/>
  <c r="J177"/>
  <c r="I177"/>
  <c r="J176"/>
  <c r="I176"/>
  <c r="J175"/>
  <c r="I175"/>
  <c r="J174"/>
  <c r="I174"/>
  <c r="J173"/>
  <c r="I173"/>
  <c r="J172"/>
  <c r="I172"/>
  <c r="J171"/>
  <c r="I171"/>
  <c r="J170"/>
  <c r="I170"/>
  <c r="J169"/>
  <c r="I169"/>
  <c r="J168"/>
  <c r="I168"/>
  <c r="J167"/>
  <c r="I167"/>
  <c r="J166"/>
  <c r="I166"/>
  <c r="J165"/>
  <c r="I165"/>
  <c r="J164"/>
  <c r="I164"/>
  <c r="J163"/>
  <c r="I163"/>
  <c r="J162"/>
  <c r="I162"/>
  <c r="J161"/>
  <c r="I161"/>
  <c r="J160"/>
  <c r="I160"/>
  <c r="J159"/>
  <c r="I159"/>
  <c r="J158"/>
  <c r="I158"/>
  <c r="J157"/>
  <c r="I157"/>
  <c r="J156"/>
  <c r="I156"/>
  <c r="J155"/>
  <c r="I155"/>
  <c r="J154"/>
  <c r="I154"/>
  <c r="J153"/>
  <c r="I153"/>
  <c r="J152"/>
  <c r="I152"/>
  <c r="J151"/>
  <c r="I151"/>
  <c r="J150"/>
  <c r="I150"/>
  <c r="J149"/>
  <c r="I149"/>
  <c r="J148"/>
  <c r="I148"/>
  <c r="J147"/>
  <c r="I147"/>
  <c r="J146"/>
  <c r="I146"/>
  <c r="J145"/>
  <c r="I145"/>
  <c r="J144"/>
  <c r="I144"/>
  <c r="J143"/>
  <c r="I143"/>
  <c r="J142"/>
  <c r="I142"/>
  <c r="J141"/>
  <c r="I141"/>
  <c r="J140"/>
  <c r="I140"/>
  <c r="J139"/>
  <c r="I139"/>
  <c r="J138"/>
  <c r="I138"/>
  <c r="J137"/>
  <c r="I137"/>
  <c r="J136"/>
  <c r="I136"/>
  <c r="J135"/>
  <c r="I135"/>
  <c r="J134"/>
  <c r="I134"/>
  <c r="J133"/>
  <c r="I133"/>
  <c r="J132"/>
  <c r="I132"/>
  <c r="J131"/>
  <c r="I131"/>
  <c r="J130"/>
  <c r="I130"/>
  <c r="J129"/>
  <c r="I129"/>
  <c r="J128"/>
  <c r="I128"/>
  <c r="J127"/>
  <c r="I127"/>
  <c r="J126"/>
  <c r="I126"/>
  <c r="J125"/>
  <c r="I125"/>
  <c r="J124"/>
  <c r="I124"/>
  <c r="J123"/>
  <c r="I123"/>
  <c r="J122"/>
  <c r="I122"/>
  <c r="J121"/>
  <c r="I121"/>
  <c r="J120"/>
  <c r="I120"/>
  <c r="J119"/>
  <c r="I119"/>
  <c r="J118"/>
  <c r="I118"/>
  <c r="J117"/>
  <c r="I117"/>
  <c r="J116"/>
  <c r="I116"/>
  <c r="J115"/>
  <c r="I115"/>
  <c r="J114"/>
  <c r="I114"/>
  <c r="J113"/>
  <c r="I113"/>
  <c r="J112"/>
  <c r="I112"/>
  <c r="J111"/>
  <c r="I111"/>
  <c r="J110"/>
  <c r="I110"/>
  <c r="J109"/>
  <c r="I109"/>
  <c r="J108"/>
  <c r="I108"/>
  <c r="J107"/>
  <c r="I107"/>
  <c r="J106"/>
  <c r="I106"/>
  <c r="J105"/>
  <c r="I105"/>
  <c r="J104"/>
  <c r="I104"/>
  <c r="J103"/>
  <c r="I103"/>
  <c r="J102"/>
  <c r="I102"/>
  <c r="J101"/>
  <c r="I101"/>
  <c r="J100"/>
  <c r="I100"/>
  <c r="J99"/>
  <c r="I99"/>
  <c r="J98"/>
  <c r="I98"/>
  <c r="J97"/>
  <c r="I97"/>
  <c r="J96"/>
  <c r="I96"/>
  <c r="J95"/>
  <c r="I95"/>
  <c r="J94"/>
  <c r="I94"/>
  <c r="J93"/>
  <c r="I93"/>
  <c r="J92"/>
  <c r="I92"/>
  <c r="J91"/>
  <c r="I91"/>
  <c r="J90"/>
  <c r="I90"/>
  <c r="J89"/>
  <c r="I89"/>
  <c r="J88"/>
  <c r="I88"/>
  <c r="J87"/>
  <c r="I87"/>
  <c r="J86"/>
  <c r="I86"/>
  <c r="J85"/>
  <c r="I85"/>
  <c r="J84"/>
  <c r="I84"/>
  <c r="J83"/>
  <c r="I83"/>
  <c r="J82"/>
  <c r="I82"/>
  <c r="J81"/>
  <c r="I81"/>
  <c r="J80"/>
  <c r="I80"/>
  <c r="J79"/>
  <c r="I79"/>
  <c r="J78"/>
  <c r="I78"/>
  <c r="J77"/>
  <c r="I77"/>
  <c r="J76"/>
  <c r="I76"/>
  <c r="J75"/>
  <c r="I75"/>
  <c r="J74"/>
  <c r="I74"/>
  <c r="J73"/>
  <c r="I73"/>
  <c r="J72"/>
  <c r="I72"/>
  <c r="J71"/>
  <c r="I71"/>
  <c r="J70"/>
  <c r="I70"/>
  <c r="J69"/>
  <c r="I69"/>
  <c r="J68"/>
  <c r="I68"/>
  <c r="J67"/>
  <c r="I67"/>
  <c r="J66"/>
  <c r="I66"/>
  <c r="J65"/>
  <c r="I65"/>
  <c r="J64"/>
  <c r="I64"/>
  <c r="J63"/>
  <c r="I63"/>
  <c r="J62"/>
  <c r="I62"/>
  <c r="J61"/>
  <c r="I61"/>
  <c r="J60"/>
  <c r="I60"/>
  <c r="J59"/>
  <c r="I59"/>
  <c r="J58"/>
  <c r="I58"/>
  <c r="J57"/>
  <c r="I57"/>
  <c r="J56"/>
  <c r="I56"/>
  <c r="J55"/>
  <c r="I55"/>
  <c r="J54"/>
  <c r="I54"/>
  <c r="J53"/>
  <c r="I53"/>
  <c r="J52"/>
  <c r="I52"/>
  <c r="J51"/>
  <c r="I51"/>
  <c r="J50"/>
  <c r="I50"/>
  <c r="J49"/>
  <c r="I49"/>
  <c r="J48"/>
  <c r="I48"/>
  <c r="J47"/>
  <c r="I47"/>
  <c r="J46"/>
  <c r="I46"/>
  <c r="J45"/>
  <c r="I45"/>
  <c r="J44"/>
  <c r="I44"/>
  <c r="J43"/>
  <c r="I43"/>
  <c r="J42"/>
  <c r="I42"/>
  <c r="J41"/>
  <c r="I41"/>
  <c r="J40"/>
  <c r="I40"/>
  <c r="J39"/>
  <c r="I39"/>
  <c r="J38"/>
  <c r="I38"/>
  <c r="J37"/>
  <c r="I37"/>
  <c r="J36"/>
  <c r="I36"/>
  <c r="J35"/>
  <c r="I35"/>
  <c r="J34"/>
  <c r="I34"/>
  <c r="J33"/>
  <c r="I33"/>
  <c r="J32"/>
  <c r="I32"/>
  <c r="J31"/>
  <c r="I31"/>
  <c r="J30"/>
  <c r="I30"/>
  <c r="J29"/>
  <c r="I29"/>
  <c r="J28"/>
  <c r="I28"/>
  <c r="J27"/>
  <c r="I27"/>
  <c r="J26"/>
  <c r="I26"/>
  <c r="J25"/>
  <c r="I25"/>
  <c r="J24"/>
  <c r="I24"/>
  <c r="J23"/>
  <c r="I23"/>
  <c r="J22"/>
  <c r="I22"/>
  <c r="J21"/>
  <c r="I21"/>
  <c r="J20"/>
  <c r="I20"/>
  <c r="J19"/>
  <c r="I19"/>
  <c r="J18"/>
  <c r="I18"/>
  <c r="J17"/>
  <c r="I17"/>
  <c r="J16"/>
  <c r="I16"/>
  <c r="J15"/>
  <c r="I15"/>
  <c r="J14"/>
  <c r="I14"/>
  <c r="J13"/>
  <c r="I13"/>
  <c r="J12"/>
  <c r="I12"/>
  <c r="J11"/>
  <c r="I11"/>
  <c r="J10"/>
  <c r="J188" s="1"/>
  <c r="I10"/>
  <c r="I188" s="1"/>
  <c r="H189" i="5"/>
  <c r="G189"/>
  <c r="J188"/>
  <c r="I188"/>
  <c r="J187"/>
  <c r="I187"/>
  <c r="J186"/>
  <c r="I186"/>
  <c r="J185"/>
  <c r="I185"/>
  <c r="J184"/>
  <c r="I184"/>
  <c r="J183"/>
  <c r="I183"/>
  <c r="J182"/>
  <c r="I182"/>
  <c r="J181"/>
  <c r="I181"/>
  <c r="J180"/>
  <c r="I180"/>
  <c r="J179"/>
  <c r="I179"/>
  <c r="J178"/>
  <c r="I178"/>
  <c r="I177"/>
  <c r="J176"/>
  <c r="I176"/>
  <c r="J175"/>
  <c r="I175"/>
  <c r="J174"/>
  <c r="I174"/>
  <c r="J173"/>
  <c r="I173"/>
  <c r="J172"/>
  <c r="I172"/>
  <c r="J171"/>
  <c r="I171"/>
  <c r="J170"/>
  <c r="I170"/>
  <c r="J169"/>
  <c r="I169"/>
  <c r="J168"/>
  <c r="I168"/>
  <c r="J167"/>
  <c r="I167"/>
  <c r="J166"/>
  <c r="I166"/>
  <c r="J165"/>
  <c r="I165"/>
  <c r="J164"/>
  <c r="I164"/>
  <c r="J163"/>
  <c r="I163"/>
  <c r="J162"/>
  <c r="I162"/>
  <c r="J161"/>
  <c r="I161"/>
  <c r="J160"/>
  <c r="I160"/>
  <c r="J159"/>
  <c r="I159"/>
  <c r="J158"/>
  <c r="I158"/>
  <c r="J157"/>
  <c r="I157"/>
  <c r="J156"/>
  <c r="I156"/>
  <c r="J155"/>
  <c r="I155"/>
  <c r="J154"/>
  <c r="I154"/>
  <c r="J153"/>
  <c r="I153"/>
  <c r="J152"/>
  <c r="I152"/>
  <c r="J151"/>
  <c r="I151"/>
  <c r="J150"/>
  <c r="I150"/>
  <c r="J149"/>
  <c r="I149"/>
  <c r="J148"/>
  <c r="I148"/>
  <c r="J147"/>
  <c r="I147"/>
  <c r="J146"/>
  <c r="I146"/>
  <c r="J145"/>
  <c r="I145"/>
  <c r="J144"/>
  <c r="I144"/>
  <c r="J143"/>
  <c r="I143"/>
  <c r="J142"/>
  <c r="I142"/>
  <c r="J141"/>
  <c r="I141"/>
  <c r="J140"/>
  <c r="I140"/>
  <c r="I139"/>
  <c r="J138"/>
  <c r="I138"/>
  <c r="J137"/>
  <c r="I137"/>
  <c r="J136"/>
  <c r="I136"/>
  <c r="J135"/>
  <c r="I135"/>
  <c r="I134"/>
  <c r="J133"/>
  <c r="I133"/>
  <c r="J132"/>
  <c r="I132"/>
  <c r="J131"/>
  <c r="I131"/>
  <c r="J130"/>
  <c r="I130"/>
  <c r="J129"/>
  <c r="I129"/>
  <c r="J128"/>
  <c r="I128"/>
  <c r="J127"/>
  <c r="I127"/>
  <c r="J126"/>
  <c r="I126"/>
  <c r="J125"/>
  <c r="I125"/>
  <c r="J124"/>
  <c r="I124"/>
  <c r="J123"/>
  <c r="I123"/>
  <c r="J122"/>
  <c r="I122"/>
  <c r="J121"/>
  <c r="I121"/>
  <c r="J120"/>
  <c r="I120"/>
  <c r="J119"/>
  <c r="I119"/>
  <c r="J118"/>
  <c r="I118"/>
  <c r="J117"/>
  <c r="I117"/>
  <c r="J116"/>
  <c r="I116"/>
  <c r="J115"/>
  <c r="I115"/>
  <c r="J114"/>
  <c r="I114"/>
  <c r="J113"/>
  <c r="I113"/>
  <c r="J112"/>
  <c r="I112"/>
  <c r="J111"/>
  <c r="I111"/>
  <c r="J110"/>
  <c r="I110"/>
  <c r="J109"/>
  <c r="I109"/>
  <c r="J108"/>
  <c r="I108"/>
  <c r="J107"/>
  <c r="I107"/>
  <c r="J106"/>
  <c r="I106"/>
  <c r="J105"/>
  <c r="I105"/>
  <c r="J104"/>
  <c r="I104"/>
  <c r="J103"/>
  <c r="I103"/>
  <c r="J102"/>
  <c r="I102"/>
  <c r="J101"/>
  <c r="I101"/>
  <c r="J100"/>
  <c r="I100"/>
  <c r="J99"/>
  <c r="I99"/>
  <c r="J98"/>
  <c r="I98"/>
  <c r="J97"/>
  <c r="I97"/>
  <c r="J96"/>
  <c r="I96"/>
  <c r="J95"/>
  <c r="I95"/>
  <c r="J94"/>
  <c r="I94"/>
  <c r="J93"/>
  <c r="I93"/>
  <c r="J92"/>
  <c r="I92"/>
  <c r="J91"/>
  <c r="I91"/>
  <c r="J90"/>
  <c r="I90"/>
  <c r="J89"/>
  <c r="I89"/>
  <c r="J88"/>
  <c r="I88"/>
  <c r="J87"/>
  <c r="I87"/>
  <c r="J86"/>
  <c r="I86"/>
  <c r="J85"/>
  <c r="I85"/>
  <c r="J84"/>
  <c r="I84"/>
  <c r="I83"/>
  <c r="J82"/>
  <c r="I82"/>
  <c r="J81"/>
  <c r="I81"/>
  <c r="J80"/>
  <c r="I80"/>
  <c r="J79"/>
  <c r="I79"/>
  <c r="J78"/>
  <c r="I78"/>
  <c r="J77"/>
  <c r="I77"/>
  <c r="J76"/>
  <c r="I76"/>
  <c r="J75"/>
  <c r="I75"/>
  <c r="J74"/>
  <c r="I74"/>
  <c r="J73"/>
  <c r="I73"/>
  <c r="J72"/>
  <c r="I72"/>
  <c r="J71"/>
  <c r="I71"/>
  <c r="J70"/>
  <c r="I70"/>
  <c r="J69"/>
  <c r="I69"/>
  <c r="J68"/>
  <c r="I68"/>
  <c r="J67"/>
  <c r="I67"/>
  <c r="I66"/>
  <c r="J65"/>
  <c r="I65"/>
  <c r="J64"/>
  <c r="I64"/>
  <c r="J63"/>
  <c r="I63"/>
  <c r="J62"/>
  <c r="I62"/>
  <c r="I61"/>
  <c r="J60"/>
  <c r="I60"/>
  <c r="J59"/>
  <c r="I59"/>
  <c r="J58"/>
  <c r="I58"/>
  <c r="J57"/>
  <c r="I57"/>
  <c r="J56"/>
  <c r="I56"/>
  <c r="J55"/>
  <c r="I55"/>
  <c r="J54"/>
  <c r="I54"/>
  <c r="J53"/>
  <c r="I53"/>
  <c r="J52"/>
  <c r="I52"/>
  <c r="J51"/>
  <c r="I51"/>
  <c r="J50"/>
  <c r="I50"/>
  <c r="J49"/>
  <c r="I49"/>
  <c r="I48"/>
  <c r="J47"/>
  <c r="I47"/>
  <c r="J46"/>
  <c r="I46"/>
  <c r="J45"/>
  <c r="I45"/>
  <c r="J44"/>
  <c r="I44"/>
  <c r="J43"/>
  <c r="I43"/>
  <c r="J42"/>
  <c r="I42"/>
  <c r="J41"/>
  <c r="I41"/>
  <c r="J40"/>
  <c r="I40"/>
  <c r="J39"/>
  <c r="I39"/>
  <c r="J38"/>
  <c r="I38"/>
  <c r="J37"/>
  <c r="I37"/>
  <c r="J36"/>
  <c r="I36"/>
  <c r="J35"/>
  <c r="I35"/>
  <c r="J34"/>
  <c r="I34"/>
  <c r="J33"/>
  <c r="I33"/>
  <c r="J32"/>
  <c r="I32"/>
  <c r="J31"/>
  <c r="I31"/>
  <c r="J30"/>
  <c r="I30"/>
  <c r="J29"/>
  <c r="I29"/>
  <c r="J28"/>
  <c r="I28"/>
  <c r="J27"/>
  <c r="I27"/>
  <c r="J26"/>
  <c r="I26"/>
  <c r="J25"/>
  <c r="I25"/>
  <c r="J24"/>
  <c r="I24"/>
  <c r="J23"/>
  <c r="I23"/>
  <c r="J22"/>
  <c r="I22"/>
  <c r="J21"/>
  <c r="I21"/>
  <c r="J20"/>
  <c r="I20"/>
  <c r="J19"/>
  <c r="I19"/>
  <c r="J18"/>
  <c r="I18"/>
  <c r="J17"/>
  <c r="I17"/>
  <c r="J16"/>
  <c r="I16"/>
  <c r="J15"/>
  <c r="I15"/>
  <c r="J14"/>
  <c r="I14"/>
  <c r="J13"/>
  <c r="I13"/>
  <c r="J12"/>
  <c r="I12"/>
  <c r="J11"/>
  <c r="I11"/>
  <c r="J10"/>
  <c r="J189" s="1"/>
  <c r="I10"/>
  <c r="I189" s="1"/>
  <c r="H192" i="4"/>
  <c r="G192"/>
  <c r="J191"/>
  <c r="I191"/>
  <c r="J190"/>
  <c r="I190"/>
  <c r="J189"/>
  <c r="I189"/>
  <c r="J188"/>
  <c r="I188"/>
  <c r="J187"/>
  <c r="I187"/>
  <c r="J186"/>
  <c r="I186"/>
  <c r="J185"/>
  <c r="I185"/>
  <c r="J184"/>
  <c r="I184"/>
  <c r="J183"/>
  <c r="I183"/>
  <c r="J182"/>
  <c r="I182"/>
  <c r="J181"/>
  <c r="I181"/>
  <c r="J180"/>
  <c r="I180"/>
  <c r="J179"/>
  <c r="I179"/>
  <c r="J178"/>
  <c r="I178"/>
  <c r="J177"/>
  <c r="I177"/>
  <c r="J176"/>
  <c r="I176"/>
  <c r="J175"/>
  <c r="I175"/>
  <c r="J174"/>
  <c r="I174"/>
  <c r="J173"/>
  <c r="I173"/>
  <c r="J172"/>
  <c r="I172"/>
  <c r="J171"/>
  <c r="I171"/>
  <c r="J170"/>
  <c r="I170"/>
  <c r="J169"/>
  <c r="I169"/>
  <c r="J168"/>
  <c r="I168"/>
  <c r="J167"/>
  <c r="I167"/>
  <c r="J166"/>
  <c r="I166"/>
  <c r="J165"/>
  <c r="I165"/>
  <c r="J164"/>
  <c r="I164"/>
  <c r="J163"/>
  <c r="I163"/>
  <c r="J162"/>
  <c r="I162"/>
  <c r="J161"/>
  <c r="I161"/>
  <c r="J160"/>
  <c r="I160"/>
  <c r="I159"/>
  <c r="J158"/>
  <c r="I158"/>
  <c r="J157"/>
  <c r="I157"/>
  <c r="J156"/>
  <c r="I156"/>
  <c r="J155"/>
  <c r="I155"/>
  <c r="J154"/>
  <c r="I154"/>
  <c r="J153"/>
  <c r="I153"/>
  <c r="J152"/>
  <c r="I152"/>
  <c r="J151"/>
  <c r="I151"/>
  <c r="J150"/>
  <c r="I150"/>
  <c r="J149"/>
  <c r="I149"/>
  <c r="J148"/>
  <c r="I148"/>
  <c r="J147"/>
  <c r="I147"/>
  <c r="J146"/>
  <c r="I146"/>
  <c r="J145"/>
  <c r="I145"/>
  <c r="J144"/>
  <c r="I144"/>
  <c r="J143"/>
  <c r="I143"/>
  <c r="J142"/>
  <c r="I142"/>
  <c r="J141"/>
  <c r="I141"/>
  <c r="J140"/>
  <c r="I140"/>
  <c r="J139"/>
  <c r="I139"/>
  <c r="J138"/>
  <c r="I138"/>
  <c r="J137"/>
  <c r="I137"/>
  <c r="J136"/>
  <c r="I136"/>
  <c r="J135"/>
  <c r="I135"/>
  <c r="J134"/>
  <c r="I134"/>
  <c r="J133"/>
  <c r="I133"/>
  <c r="J132"/>
  <c r="I132"/>
  <c r="J131"/>
  <c r="I131"/>
  <c r="J130"/>
  <c r="I130"/>
  <c r="J129"/>
  <c r="I129"/>
  <c r="J128"/>
  <c r="I128"/>
  <c r="J127"/>
  <c r="I127"/>
  <c r="J126"/>
  <c r="I126"/>
  <c r="J125"/>
  <c r="I125"/>
  <c r="J124"/>
  <c r="I124"/>
  <c r="J123"/>
  <c r="I123"/>
  <c r="J122"/>
  <c r="I122"/>
  <c r="J121"/>
  <c r="I121"/>
  <c r="J120"/>
  <c r="I120"/>
  <c r="J119"/>
  <c r="I119"/>
  <c r="J118"/>
  <c r="I118"/>
  <c r="J117"/>
  <c r="I117"/>
  <c r="J116"/>
  <c r="I116"/>
  <c r="J115"/>
  <c r="I115"/>
  <c r="J114"/>
  <c r="I114"/>
  <c r="J113"/>
  <c r="I113"/>
  <c r="J112"/>
  <c r="I112"/>
  <c r="J111"/>
  <c r="I111"/>
  <c r="J110"/>
  <c r="I110"/>
  <c r="J109"/>
  <c r="I109"/>
  <c r="J108"/>
  <c r="I108"/>
  <c r="J107"/>
  <c r="I107"/>
  <c r="J106"/>
  <c r="I106"/>
  <c r="J105"/>
  <c r="I105"/>
  <c r="J104"/>
  <c r="I104"/>
  <c r="J103"/>
  <c r="I103"/>
  <c r="J102"/>
  <c r="I102"/>
  <c r="J101"/>
  <c r="I101"/>
  <c r="J100"/>
  <c r="I100"/>
  <c r="J99"/>
  <c r="I99"/>
  <c r="J98"/>
  <c r="I98"/>
  <c r="J97"/>
  <c r="I97"/>
  <c r="J96"/>
  <c r="I96"/>
  <c r="J95"/>
  <c r="I95"/>
  <c r="J94"/>
  <c r="I94"/>
  <c r="J93"/>
  <c r="I93"/>
  <c r="J92"/>
  <c r="I92"/>
  <c r="J91"/>
  <c r="I91"/>
  <c r="J90"/>
  <c r="I90"/>
  <c r="J89"/>
  <c r="I89"/>
  <c r="J88"/>
  <c r="I88"/>
  <c r="J87"/>
  <c r="I87"/>
  <c r="J86"/>
  <c r="I86"/>
  <c r="J85"/>
  <c r="I85"/>
  <c r="J84"/>
  <c r="I84"/>
  <c r="J83"/>
  <c r="I83"/>
  <c r="J82"/>
  <c r="I82"/>
  <c r="J81"/>
  <c r="I81"/>
  <c r="J80"/>
  <c r="I80"/>
  <c r="J79"/>
  <c r="I79"/>
  <c r="J78"/>
  <c r="I78"/>
  <c r="J77"/>
  <c r="I77"/>
  <c r="J76"/>
  <c r="I76"/>
  <c r="J75"/>
  <c r="I75"/>
  <c r="J74"/>
  <c r="I74"/>
  <c r="J73"/>
  <c r="I73"/>
  <c r="J72"/>
  <c r="I72"/>
  <c r="J71"/>
  <c r="I71"/>
  <c r="J70"/>
  <c r="I70"/>
  <c r="J69"/>
  <c r="I69"/>
  <c r="J68"/>
  <c r="I68"/>
  <c r="J67"/>
  <c r="I67"/>
  <c r="J66"/>
  <c r="I66"/>
  <c r="J65"/>
  <c r="I65"/>
  <c r="J64"/>
  <c r="I64"/>
  <c r="J63"/>
  <c r="I63"/>
  <c r="J62"/>
  <c r="I62"/>
  <c r="J61"/>
  <c r="I61"/>
  <c r="J60"/>
  <c r="I60"/>
  <c r="J59"/>
  <c r="I59"/>
  <c r="J58"/>
  <c r="I58"/>
  <c r="J57"/>
  <c r="I57"/>
  <c r="J56"/>
  <c r="I56"/>
  <c r="J55"/>
  <c r="I55"/>
  <c r="J54"/>
  <c r="I54"/>
  <c r="J53"/>
  <c r="I53"/>
  <c r="J52"/>
  <c r="I52"/>
  <c r="J51"/>
  <c r="I51"/>
  <c r="J50"/>
  <c r="I50"/>
  <c r="J49"/>
  <c r="I49"/>
  <c r="J48"/>
  <c r="I48"/>
  <c r="J47"/>
  <c r="I47"/>
  <c r="J46"/>
  <c r="I46"/>
  <c r="J45"/>
  <c r="I45"/>
  <c r="J44"/>
  <c r="I44"/>
  <c r="J43"/>
  <c r="I43"/>
  <c r="J42"/>
  <c r="I42"/>
  <c r="J41"/>
  <c r="I41"/>
  <c r="J40"/>
  <c r="I40"/>
  <c r="J39"/>
  <c r="I39"/>
  <c r="J38"/>
  <c r="I38"/>
  <c r="J37"/>
  <c r="I37"/>
  <c r="J36"/>
  <c r="I36"/>
  <c r="J35"/>
  <c r="I35"/>
  <c r="J34"/>
  <c r="I34"/>
  <c r="J33"/>
  <c r="I33"/>
  <c r="J32"/>
  <c r="I32"/>
  <c r="J31"/>
  <c r="I31"/>
  <c r="J30"/>
  <c r="I30"/>
  <c r="J29"/>
  <c r="I29"/>
  <c r="J28"/>
  <c r="I28"/>
  <c r="J27"/>
  <c r="I27"/>
  <c r="J26"/>
  <c r="I26"/>
  <c r="J25"/>
  <c r="I25"/>
  <c r="J24"/>
  <c r="I24"/>
  <c r="J23"/>
  <c r="I23"/>
  <c r="J22"/>
  <c r="I22"/>
  <c r="J21"/>
  <c r="I21"/>
  <c r="J20"/>
  <c r="I20"/>
  <c r="J19"/>
  <c r="I19"/>
  <c r="J18"/>
  <c r="I18"/>
  <c r="J17"/>
  <c r="I17"/>
  <c r="J16"/>
  <c r="I16"/>
  <c r="J15"/>
  <c r="I15"/>
  <c r="J14"/>
  <c r="I14"/>
  <c r="J13"/>
  <c r="I13"/>
  <c r="J12"/>
  <c r="I12"/>
  <c r="J11"/>
  <c r="I11"/>
  <c r="J10"/>
  <c r="J192" s="1"/>
  <c r="I10"/>
  <c r="I192" s="1"/>
  <c r="H193" i="3"/>
  <c r="G193"/>
  <c r="J192"/>
  <c r="I192"/>
  <c r="J191"/>
  <c r="I191"/>
  <c r="J190"/>
  <c r="I190"/>
  <c r="J189"/>
  <c r="I189"/>
  <c r="J188"/>
  <c r="I188"/>
  <c r="J187"/>
  <c r="I187"/>
  <c r="J186"/>
  <c r="I186"/>
  <c r="J185"/>
  <c r="I185"/>
  <c r="J184"/>
  <c r="I184"/>
  <c r="J183"/>
  <c r="I183"/>
  <c r="J182"/>
  <c r="I182"/>
  <c r="J181"/>
  <c r="I181"/>
  <c r="J180"/>
  <c r="I180"/>
  <c r="J179"/>
  <c r="I179"/>
  <c r="J178"/>
  <c r="I178"/>
  <c r="J177"/>
  <c r="I177"/>
  <c r="J176"/>
  <c r="I176"/>
  <c r="J175"/>
  <c r="I175"/>
  <c r="J174"/>
  <c r="I174"/>
  <c r="J173"/>
  <c r="I173"/>
  <c r="J172"/>
  <c r="I172"/>
  <c r="J171"/>
  <c r="I171"/>
  <c r="J170"/>
  <c r="I170"/>
  <c r="J169"/>
  <c r="I169"/>
  <c r="J168"/>
  <c r="I168"/>
  <c r="J167"/>
  <c r="I167"/>
  <c r="J166"/>
  <c r="I166"/>
  <c r="J165"/>
  <c r="I165"/>
  <c r="J164"/>
  <c r="I164"/>
  <c r="J163"/>
  <c r="I163"/>
  <c r="J162"/>
  <c r="I162"/>
  <c r="J161"/>
  <c r="I161"/>
  <c r="J160"/>
  <c r="I160"/>
  <c r="J159"/>
  <c r="I159"/>
  <c r="J158"/>
  <c r="I158"/>
  <c r="J157"/>
  <c r="I157"/>
  <c r="J156"/>
  <c r="I156"/>
  <c r="J155"/>
  <c r="I155"/>
  <c r="J154"/>
  <c r="I154"/>
  <c r="J153"/>
  <c r="I153"/>
  <c r="J152"/>
  <c r="I152"/>
  <c r="J151"/>
  <c r="I151"/>
  <c r="J150"/>
  <c r="I150"/>
  <c r="J149"/>
  <c r="I149"/>
  <c r="J148"/>
  <c r="I148"/>
  <c r="J147"/>
  <c r="I147"/>
  <c r="J146"/>
  <c r="I146"/>
  <c r="J145"/>
  <c r="I145"/>
  <c r="J144"/>
  <c r="I144"/>
  <c r="J143"/>
  <c r="I143"/>
  <c r="J142"/>
  <c r="I142"/>
  <c r="J141"/>
  <c r="I141"/>
  <c r="J140"/>
  <c r="I140"/>
  <c r="J139"/>
  <c r="I139"/>
  <c r="J138"/>
  <c r="I138"/>
  <c r="J137"/>
  <c r="I137"/>
  <c r="J136"/>
  <c r="I136"/>
  <c r="J135"/>
  <c r="I135"/>
  <c r="J134"/>
  <c r="I134"/>
  <c r="J133"/>
  <c r="I133"/>
  <c r="J132"/>
  <c r="I132"/>
  <c r="J131"/>
  <c r="I131"/>
  <c r="J130"/>
  <c r="I130"/>
  <c r="J129"/>
  <c r="I129"/>
  <c r="J128"/>
  <c r="I128"/>
  <c r="J127"/>
  <c r="I127"/>
  <c r="J126"/>
  <c r="I126"/>
  <c r="J125"/>
  <c r="I125"/>
  <c r="J124"/>
  <c r="I124"/>
  <c r="J123"/>
  <c r="I123"/>
  <c r="J122"/>
  <c r="I122"/>
  <c r="J121"/>
  <c r="I121"/>
  <c r="J120"/>
  <c r="I120"/>
  <c r="J119"/>
  <c r="I119"/>
  <c r="J118"/>
  <c r="I118"/>
  <c r="J117"/>
  <c r="I117"/>
  <c r="J116"/>
  <c r="I116"/>
  <c r="J115"/>
  <c r="I115"/>
  <c r="J114"/>
  <c r="I114"/>
  <c r="J113"/>
  <c r="I113"/>
  <c r="J112"/>
  <c r="I112"/>
  <c r="J111"/>
  <c r="I111"/>
  <c r="J110"/>
  <c r="I110"/>
  <c r="J109"/>
  <c r="I109"/>
  <c r="J108"/>
  <c r="I108"/>
  <c r="J107"/>
  <c r="I107"/>
  <c r="J106"/>
  <c r="I106"/>
  <c r="J105"/>
  <c r="I105"/>
  <c r="J104"/>
  <c r="I104"/>
  <c r="J103"/>
  <c r="I103"/>
  <c r="J102"/>
  <c r="I102"/>
  <c r="J101"/>
  <c r="I101"/>
  <c r="J100"/>
  <c r="I100"/>
  <c r="J99"/>
  <c r="I99"/>
  <c r="J98"/>
  <c r="I98"/>
  <c r="J97"/>
  <c r="I97"/>
  <c r="J96"/>
  <c r="I96"/>
  <c r="J95"/>
  <c r="I95"/>
  <c r="J94"/>
  <c r="I94"/>
  <c r="J93"/>
  <c r="I93"/>
  <c r="J92"/>
  <c r="I92"/>
  <c r="J91"/>
  <c r="I91"/>
  <c r="J90"/>
  <c r="I90"/>
  <c r="J89"/>
  <c r="I89"/>
  <c r="J88"/>
  <c r="I88"/>
  <c r="J87"/>
  <c r="I87"/>
  <c r="I86"/>
  <c r="J85"/>
  <c r="I85"/>
  <c r="J84"/>
  <c r="I84"/>
  <c r="J83"/>
  <c r="I83"/>
  <c r="I82"/>
  <c r="J81"/>
  <c r="I81"/>
  <c r="J80"/>
  <c r="I80"/>
  <c r="J79"/>
  <c r="I79"/>
  <c r="J78"/>
  <c r="I78"/>
  <c r="J77"/>
  <c r="I77"/>
  <c r="J76"/>
  <c r="I76"/>
  <c r="J75"/>
  <c r="I75"/>
  <c r="J74"/>
  <c r="I74"/>
  <c r="J73"/>
  <c r="I73"/>
  <c r="J72"/>
  <c r="I72"/>
  <c r="J71"/>
  <c r="I71"/>
  <c r="J70"/>
  <c r="I70"/>
  <c r="I69"/>
  <c r="J68"/>
  <c r="I68"/>
  <c r="J67"/>
  <c r="I67"/>
  <c r="J66"/>
  <c r="I66"/>
  <c r="J65"/>
  <c r="I65"/>
  <c r="J64"/>
  <c r="I64"/>
  <c r="J63"/>
  <c r="I63"/>
  <c r="J62"/>
  <c r="I62"/>
  <c r="J61"/>
  <c r="I61"/>
  <c r="J60"/>
  <c r="I60"/>
  <c r="J59"/>
  <c r="I59"/>
  <c r="J58"/>
  <c r="I58"/>
  <c r="J57"/>
  <c r="I57"/>
  <c r="J56"/>
  <c r="I56"/>
  <c r="J55"/>
  <c r="I55"/>
  <c r="J54"/>
  <c r="I54"/>
  <c r="J53"/>
  <c r="I53"/>
  <c r="J52"/>
  <c r="I52"/>
  <c r="J51"/>
  <c r="I51"/>
  <c r="J50"/>
  <c r="I50"/>
  <c r="J49"/>
  <c r="I49"/>
  <c r="J48"/>
  <c r="I48"/>
  <c r="J47"/>
  <c r="I47"/>
  <c r="J46"/>
  <c r="I46"/>
  <c r="J45"/>
  <c r="I45"/>
  <c r="J44"/>
  <c r="I44"/>
  <c r="J43"/>
  <c r="I43"/>
  <c r="J42"/>
  <c r="I42"/>
  <c r="J41"/>
  <c r="I41"/>
  <c r="J40"/>
  <c r="I40"/>
  <c r="J39"/>
  <c r="I39"/>
  <c r="J38"/>
  <c r="I38"/>
  <c r="J37"/>
  <c r="I37"/>
  <c r="J36"/>
  <c r="I36"/>
  <c r="J35"/>
  <c r="I35"/>
  <c r="J34"/>
  <c r="I34"/>
  <c r="J33"/>
  <c r="I33"/>
  <c r="I32"/>
  <c r="J31"/>
  <c r="I31"/>
  <c r="J30"/>
  <c r="I30"/>
  <c r="J29"/>
  <c r="I29"/>
  <c r="J28"/>
  <c r="I28"/>
  <c r="J27"/>
  <c r="I27"/>
  <c r="J26"/>
  <c r="I26"/>
  <c r="J25"/>
  <c r="I25"/>
  <c r="J24"/>
  <c r="I24"/>
  <c r="J23"/>
  <c r="I23"/>
  <c r="J22"/>
  <c r="I22"/>
  <c r="J21"/>
  <c r="I21"/>
  <c r="I20"/>
  <c r="J19"/>
  <c r="I19"/>
  <c r="J18"/>
  <c r="I18"/>
  <c r="J17"/>
  <c r="I17"/>
  <c r="J16"/>
  <c r="I16"/>
  <c r="J15"/>
  <c r="I15"/>
  <c r="J14"/>
  <c r="I14"/>
  <c r="J13"/>
  <c r="I13"/>
  <c r="J12"/>
  <c r="I12"/>
  <c r="J11"/>
  <c r="I11"/>
  <c r="J10"/>
  <c r="I10"/>
  <c r="I193" s="1"/>
  <c r="H190" i="2"/>
  <c r="G190"/>
  <c r="J189"/>
  <c r="I189"/>
  <c r="J188"/>
  <c r="I188"/>
  <c r="J187"/>
  <c r="I187"/>
  <c r="J186"/>
  <c r="I186"/>
  <c r="J185"/>
  <c r="I185"/>
  <c r="J184"/>
  <c r="I184"/>
  <c r="J183"/>
  <c r="I183"/>
  <c r="J182"/>
  <c r="I182"/>
  <c r="J181"/>
  <c r="I181"/>
  <c r="J180"/>
  <c r="I180"/>
  <c r="J179"/>
  <c r="I179"/>
  <c r="J178"/>
  <c r="I178"/>
  <c r="J177"/>
  <c r="I177"/>
  <c r="J176"/>
  <c r="I176"/>
  <c r="J175"/>
  <c r="I175"/>
  <c r="J174"/>
  <c r="I174"/>
  <c r="J173"/>
  <c r="I173"/>
  <c r="J172"/>
  <c r="I172"/>
  <c r="J171"/>
  <c r="I171"/>
  <c r="J170"/>
  <c r="I170"/>
  <c r="J169"/>
  <c r="I169"/>
  <c r="J168"/>
  <c r="I168"/>
  <c r="J167"/>
  <c r="I167"/>
  <c r="J166"/>
  <c r="I166"/>
  <c r="J165"/>
  <c r="I165"/>
  <c r="J164"/>
  <c r="I164"/>
  <c r="J163"/>
  <c r="I163"/>
  <c r="J162"/>
  <c r="I162"/>
  <c r="J161"/>
  <c r="I161"/>
  <c r="J160"/>
  <c r="I160"/>
  <c r="I159"/>
  <c r="J158"/>
  <c r="I158"/>
  <c r="J157"/>
  <c r="I157"/>
  <c r="J156"/>
  <c r="I156"/>
  <c r="J155"/>
  <c r="I155"/>
  <c r="I154"/>
  <c r="J153"/>
  <c r="I153"/>
  <c r="J152"/>
  <c r="I152"/>
  <c r="J151"/>
  <c r="I151"/>
  <c r="I150"/>
  <c r="J149"/>
  <c r="I149"/>
  <c r="J148"/>
  <c r="I148"/>
  <c r="J147"/>
  <c r="I147"/>
  <c r="J146"/>
  <c r="I146"/>
  <c r="J145"/>
  <c r="I145"/>
  <c r="J144"/>
  <c r="I144"/>
  <c r="J143"/>
  <c r="I143"/>
  <c r="J142"/>
  <c r="I142"/>
  <c r="J141"/>
  <c r="I141"/>
  <c r="J140"/>
  <c r="I140"/>
  <c r="J139"/>
  <c r="I139"/>
  <c r="J138"/>
  <c r="I138"/>
  <c r="J137"/>
  <c r="I137"/>
  <c r="J136"/>
  <c r="I136"/>
  <c r="J135"/>
  <c r="I135"/>
  <c r="J134"/>
  <c r="I134"/>
  <c r="J133"/>
  <c r="I133"/>
  <c r="J132"/>
  <c r="I132"/>
  <c r="J131"/>
  <c r="I131"/>
  <c r="J130"/>
  <c r="I130"/>
  <c r="J129"/>
  <c r="I129"/>
  <c r="J128"/>
  <c r="I128"/>
  <c r="J127"/>
  <c r="I127"/>
  <c r="J126"/>
  <c r="I126"/>
  <c r="J125"/>
  <c r="I125"/>
  <c r="J124"/>
  <c r="I124"/>
  <c r="J123"/>
  <c r="I123"/>
  <c r="J122"/>
  <c r="I122"/>
  <c r="J121"/>
  <c r="I121"/>
  <c r="J120"/>
  <c r="I120"/>
  <c r="J119"/>
  <c r="I119"/>
  <c r="J118"/>
  <c r="I118"/>
  <c r="J117"/>
  <c r="I117"/>
  <c r="J116"/>
  <c r="I116"/>
  <c r="J115"/>
  <c r="I115"/>
  <c r="J114"/>
  <c r="I114"/>
  <c r="J113"/>
  <c r="I113"/>
  <c r="J112"/>
  <c r="I112"/>
  <c r="J111"/>
  <c r="I111"/>
  <c r="J110"/>
  <c r="I110"/>
  <c r="J109"/>
  <c r="I109"/>
  <c r="J108"/>
  <c r="I108"/>
  <c r="J107"/>
  <c r="I107"/>
  <c r="J106"/>
  <c r="I106"/>
  <c r="J105"/>
  <c r="I105"/>
  <c r="J104"/>
  <c r="I104"/>
  <c r="J103"/>
  <c r="I103"/>
  <c r="J102"/>
  <c r="I102"/>
  <c r="J101"/>
  <c r="I101"/>
  <c r="J100"/>
  <c r="I100"/>
  <c r="J99"/>
  <c r="I99"/>
  <c r="J98"/>
  <c r="I98"/>
  <c r="J97"/>
  <c r="I97"/>
  <c r="J96"/>
  <c r="I96"/>
  <c r="J95"/>
  <c r="I95"/>
  <c r="J94"/>
  <c r="I94"/>
  <c r="J93"/>
  <c r="I93"/>
  <c r="J92"/>
  <c r="I92"/>
  <c r="J91"/>
  <c r="I91"/>
  <c r="J90"/>
  <c r="I90"/>
  <c r="J89"/>
  <c r="I89"/>
  <c r="J88"/>
  <c r="I88"/>
  <c r="J87"/>
  <c r="I87"/>
  <c r="J86"/>
  <c r="I86"/>
  <c r="J85"/>
  <c r="I85"/>
  <c r="J84"/>
  <c r="I84"/>
  <c r="J83"/>
  <c r="I83"/>
  <c r="J82"/>
  <c r="I82"/>
  <c r="J81"/>
  <c r="I81"/>
  <c r="I80"/>
  <c r="J79"/>
  <c r="I79"/>
  <c r="J78"/>
  <c r="I78"/>
  <c r="J77"/>
  <c r="I77"/>
  <c r="J76"/>
  <c r="I76"/>
  <c r="J75"/>
  <c r="I75"/>
  <c r="J74"/>
  <c r="I74"/>
  <c r="J73"/>
  <c r="I73"/>
  <c r="J72"/>
  <c r="I72"/>
  <c r="J71"/>
  <c r="I71"/>
  <c r="J70"/>
  <c r="I70"/>
  <c r="J69"/>
  <c r="I69"/>
  <c r="J68"/>
  <c r="I68"/>
  <c r="J67"/>
  <c r="I67"/>
  <c r="J66"/>
  <c r="I66"/>
  <c r="J65"/>
  <c r="I65"/>
  <c r="J64"/>
  <c r="I64"/>
  <c r="J63"/>
  <c r="I63"/>
  <c r="J62"/>
  <c r="I62"/>
  <c r="J61"/>
  <c r="I61"/>
  <c r="J60"/>
  <c r="I60"/>
  <c r="J59"/>
  <c r="I59"/>
  <c r="J58"/>
  <c r="I58"/>
  <c r="J57"/>
  <c r="I57"/>
  <c r="J56"/>
  <c r="I56"/>
  <c r="J55"/>
  <c r="I55"/>
  <c r="J54"/>
  <c r="I54"/>
  <c r="J53"/>
  <c r="I53"/>
  <c r="J52"/>
  <c r="I52"/>
  <c r="J51"/>
  <c r="I51"/>
  <c r="J50"/>
  <c r="I50"/>
  <c r="J49"/>
  <c r="I49"/>
  <c r="J48"/>
  <c r="I48"/>
  <c r="J47"/>
  <c r="I47"/>
  <c r="J46"/>
  <c r="I46"/>
  <c r="J45"/>
  <c r="I45"/>
  <c r="J44"/>
  <c r="I44"/>
  <c r="J43"/>
  <c r="I43"/>
  <c r="J42"/>
  <c r="I42"/>
  <c r="J41"/>
  <c r="I41"/>
  <c r="J40"/>
  <c r="I40"/>
  <c r="J39"/>
  <c r="I39"/>
  <c r="J38"/>
  <c r="I38"/>
  <c r="J37"/>
  <c r="I37"/>
  <c r="J36"/>
  <c r="I36"/>
  <c r="J35"/>
  <c r="I35"/>
  <c r="J34"/>
  <c r="I34"/>
  <c r="J33"/>
  <c r="I33"/>
  <c r="J32"/>
  <c r="I32"/>
  <c r="J31"/>
  <c r="I31"/>
  <c r="J30"/>
  <c r="I30"/>
  <c r="J29"/>
  <c r="I29"/>
  <c r="J28"/>
  <c r="I28"/>
  <c r="J27"/>
  <c r="I27"/>
  <c r="J26"/>
  <c r="I26"/>
  <c r="J25"/>
  <c r="I25"/>
  <c r="J24"/>
  <c r="I24"/>
  <c r="J23"/>
  <c r="I23"/>
  <c r="J22"/>
  <c r="I22"/>
  <c r="J21"/>
  <c r="I21"/>
  <c r="J20"/>
  <c r="I20"/>
  <c r="J19"/>
  <c r="I19"/>
  <c r="J18"/>
  <c r="I18"/>
  <c r="J17"/>
  <c r="I17"/>
  <c r="J16"/>
  <c r="I16"/>
  <c r="J15"/>
  <c r="I15"/>
  <c r="J14"/>
  <c r="I14"/>
  <c r="J13"/>
  <c r="I13"/>
  <c r="J12"/>
  <c r="I12"/>
  <c r="J11"/>
  <c r="I11"/>
  <c r="J10"/>
  <c r="J190" s="1"/>
  <c r="I10"/>
  <c r="I190" s="1"/>
  <c r="H193" i="1"/>
  <c r="G193"/>
  <c r="J192"/>
  <c r="I192"/>
  <c r="J191"/>
  <c r="I191"/>
  <c r="J190"/>
  <c r="I190"/>
  <c r="J189"/>
  <c r="I189"/>
  <c r="J188"/>
  <c r="I188"/>
  <c r="J187"/>
  <c r="I187"/>
  <c r="J186"/>
  <c r="I186"/>
  <c r="J185"/>
  <c r="I185"/>
  <c r="J184"/>
  <c r="I184"/>
  <c r="J183"/>
  <c r="I183"/>
  <c r="J182"/>
  <c r="I182"/>
  <c r="J181"/>
  <c r="I181"/>
  <c r="J180"/>
  <c r="I180"/>
  <c r="J179"/>
  <c r="I179"/>
  <c r="J178"/>
  <c r="I178"/>
  <c r="J177"/>
  <c r="I177"/>
  <c r="J176"/>
  <c r="I176"/>
  <c r="J175"/>
  <c r="I175"/>
  <c r="J174"/>
  <c r="I174"/>
  <c r="J173"/>
  <c r="I173"/>
  <c r="J172"/>
  <c r="I172"/>
  <c r="J171"/>
  <c r="I171"/>
  <c r="J170"/>
  <c r="I170"/>
  <c r="J169"/>
  <c r="I169"/>
  <c r="J168"/>
  <c r="I168"/>
  <c r="J167"/>
  <c r="I167"/>
  <c r="J166"/>
  <c r="I166"/>
  <c r="J165"/>
  <c r="I165"/>
  <c r="J164"/>
  <c r="I164"/>
  <c r="J163"/>
  <c r="I163"/>
  <c r="J162"/>
  <c r="I162"/>
  <c r="J161"/>
  <c r="I161"/>
  <c r="J160"/>
  <c r="I160"/>
  <c r="J159"/>
  <c r="I159"/>
  <c r="J158"/>
  <c r="I158"/>
  <c r="J157"/>
  <c r="I157"/>
  <c r="J156"/>
  <c r="I156"/>
  <c r="J155"/>
  <c r="I155"/>
  <c r="J154"/>
  <c r="I154"/>
  <c r="J153"/>
  <c r="I153"/>
  <c r="J152"/>
  <c r="I152"/>
  <c r="J151"/>
  <c r="I151"/>
  <c r="J150"/>
  <c r="I150"/>
  <c r="J149"/>
  <c r="I149"/>
  <c r="J148"/>
  <c r="I148"/>
  <c r="J147"/>
  <c r="I147"/>
  <c r="J146"/>
  <c r="I146"/>
  <c r="J145"/>
  <c r="I145"/>
  <c r="J144"/>
  <c r="I144"/>
  <c r="J143"/>
  <c r="I143"/>
  <c r="J142"/>
  <c r="I142"/>
  <c r="J141"/>
  <c r="I141"/>
  <c r="J140"/>
  <c r="I140"/>
  <c r="J139"/>
  <c r="I139"/>
  <c r="J138"/>
  <c r="I138"/>
  <c r="J137"/>
  <c r="I137"/>
  <c r="J136"/>
  <c r="I136"/>
  <c r="J135"/>
  <c r="I135"/>
  <c r="J134"/>
  <c r="I134"/>
  <c r="J133"/>
  <c r="I133"/>
  <c r="J132"/>
  <c r="I132"/>
  <c r="J131"/>
  <c r="I131"/>
  <c r="J130"/>
  <c r="I130"/>
  <c r="J129"/>
  <c r="I129"/>
  <c r="J128"/>
  <c r="I128"/>
  <c r="J127"/>
  <c r="I127"/>
  <c r="J126"/>
  <c r="I126"/>
  <c r="J125"/>
  <c r="I125"/>
  <c r="J124"/>
  <c r="I124"/>
  <c r="J123"/>
  <c r="I123"/>
  <c r="J122"/>
  <c r="I122"/>
  <c r="J121"/>
  <c r="I121"/>
  <c r="J120"/>
  <c r="I120"/>
  <c r="J119"/>
  <c r="I119"/>
  <c r="J118"/>
  <c r="I118"/>
  <c r="J117"/>
  <c r="I117"/>
  <c r="J116"/>
  <c r="I116"/>
  <c r="J115"/>
  <c r="I115"/>
  <c r="J114"/>
  <c r="I114"/>
  <c r="J113"/>
  <c r="I113"/>
  <c r="J112"/>
  <c r="I112"/>
  <c r="J111"/>
  <c r="I111"/>
  <c r="J110"/>
  <c r="I110"/>
  <c r="J109"/>
  <c r="I109"/>
  <c r="J108"/>
  <c r="I108"/>
  <c r="J107"/>
  <c r="I107"/>
  <c r="J106"/>
  <c r="I106"/>
  <c r="J105"/>
  <c r="I105"/>
  <c r="J104"/>
  <c r="I104"/>
  <c r="J103"/>
  <c r="I103"/>
  <c r="J102"/>
  <c r="I102"/>
  <c r="J101"/>
  <c r="I101"/>
  <c r="J100"/>
  <c r="I100"/>
  <c r="J99"/>
  <c r="I99"/>
  <c r="J98"/>
  <c r="I98"/>
  <c r="J97"/>
  <c r="I97"/>
  <c r="J96"/>
  <c r="I96"/>
  <c r="J95"/>
  <c r="I95"/>
  <c r="J94"/>
  <c r="I94"/>
  <c r="J93"/>
  <c r="I93"/>
  <c r="J92"/>
  <c r="I92"/>
  <c r="J91"/>
  <c r="I91"/>
  <c r="J90"/>
  <c r="I90"/>
  <c r="J89"/>
  <c r="I89"/>
  <c r="J88"/>
  <c r="I88"/>
  <c r="J87"/>
  <c r="I87"/>
  <c r="J86"/>
  <c r="I86"/>
  <c r="J85"/>
  <c r="I85"/>
  <c r="J84"/>
  <c r="I84"/>
  <c r="J83"/>
  <c r="I83"/>
  <c r="J82"/>
  <c r="I82"/>
  <c r="J81"/>
  <c r="I81"/>
  <c r="J80"/>
  <c r="I80"/>
  <c r="J79"/>
  <c r="I79"/>
  <c r="J78"/>
  <c r="I78"/>
  <c r="J77"/>
  <c r="I77"/>
  <c r="J76"/>
  <c r="I76"/>
  <c r="J75"/>
  <c r="I75"/>
  <c r="J74"/>
  <c r="I74"/>
  <c r="J73"/>
  <c r="I73"/>
  <c r="J72"/>
  <c r="I72"/>
  <c r="J71"/>
  <c r="I71"/>
  <c r="J70"/>
  <c r="I70"/>
  <c r="J69"/>
  <c r="I69"/>
  <c r="J68"/>
  <c r="I68"/>
  <c r="J67"/>
  <c r="I67"/>
  <c r="J66"/>
  <c r="I66"/>
  <c r="J65"/>
  <c r="I65"/>
  <c r="J64"/>
  <c r="I64"/>
  <c r="J63"/>
  <c r="I63"/>
  <c r="J62"/>
  <c r="I62"/>
  <c r="J61"/>
  <c r="I61"/>
  <c r="J60"/>
  <c r="I60"/>
  <c r="J59"/>
  <c r="I59"/>
  <c r="J58"/>
  <c r="I58"/>
  <c r="J57"/>
  <c r="I57"/>
  <c r="J56"/>
  <c r="I56"/>
  <c r="J55"/>
  <c r="I55"/>
  <c r="J54"/>
  <c r="I54"/>
  <c r="J53"/>
  <c r="I53"/>
  <c r="J52"/>
  <c r="I52"/>
  <c r="J51"/>
  <c r="I51"/>
  <c r="J50"/>
  <c r="I50"/>
  <c r="I49"/>
  <c r="J48"/>
  <c r="I48"/>
  <c r="J47"/>
  <c r="I47"/>
  <c r="J46"/>
  <c r="I46"/>
  <c r="J45"/>
  <c r="I45"/>
  <c r="J44"/>
  <c r="I44"/>
  <c r="J43"/>
  <c r="I43"/>
  <c r="J42"/>
  <c r="I42"/>
  <c r="J41"/>
  <c r="I41"/>
  <c r="J40"/>
  <c r="I40"/>
  <c r="J39"/>
  <c r="I39"/>
  <c r="J38"/>
  <c r="I38"/>
  <c r="J37"/>
  <c r="I37"/>
  <c r="J36"/>
  <c r="I36"/>
  <c r="J35"/>
  <c r="I35"/>
  <c r="J34"/>
  <c r="I34"/>
  <c r="J33"/>
  <c r="I33"/>
  <c r="J32"/>
  <c r="I32"/>
  <c r="J31"/>
  <c r="I31"/>
  <c r="J30"/>
  <c r="I30"/>
  <c r="J29"/>
  <c r="I29"/>
  <c r="J28"/>
  <c r="I28"/>
  <c r="J27"/>
  <c r="I27"/>
  <c r="J26"/>
  <c r="I26"/>
  <c r="J25"/>
  <c r="I25"/>
  <c r="J24"/>
  <c r="I24"/>
  <c r="J23"/>
  <c r="I23"/>
  <c r="J22"/>
  <c r="I22"/>
  <c r="J21"/>
  <c r="I21"/>
  <c r="J20"/>
  <c r="I20"/>
  <c r="J19"/>
  <c r="I19"/>
  <c r="J18"/>
  <c r="I18"/>
  <c r="J17"/>
  <c r="I17"/>
  <c r="J16"/>
  <c r="I16"/>
  <c r="J15"/>
  <c r="I15"/>
  <c r="J14"/>
  <c r="I14"/>
  <c r="J13"/>
  <c r="I13"/>
  <c r="J12"/>
  <c r="I12"/>
  <c r="J11"/>
  <c r="I11"/>
  <c r="I193" s="1"/>
  <c r="J193" i="3" l="1"/>
  <c r="J193" i="1"/>
</calcChain>
</file>

<file path=xl/sharedStrings.xml><?xml version="1.0" encoding="utf-8"?>
<sst xmlns="http://schemas.openxmlformats.org/spreadsheetml/2006/main" count="5513" uniqueCount="642">
  <si>
    <t>MINISTERIO DE SALUD</t>
  </si>
  <si>
    <t>PLIEGO 11 MINSA</t>
  </si>
  <si>
    <t>DECLARACION JURADA DE EJECUCION DE PAGO 2010</t>
  </si>
  <si>
    <t>FUENTE FINANCIAMIENTO : A TODA FUENTE</t>
  </si>
  <si>
    <t>MES DE ENERO 2010</t>
  </si>
  <si>
    <t>UNIDAD EJECUTORA  :  032  -  HOSPITAL "VICTOR LARCO HERRERA"</t>
  </si>
  <si>
    <t>N°
Orden</t>
  </si>
  <si>
    <t>APELLIDOS Y NOMBRES</t>
  </si>
  <si>
    <t>DNI</t>
  </si>
  <si>
    <t>ACTIVIDAD</t>
  </si>
  <si>
    <t>FUENTE</t>
  </si>
  <si>
    <t>FECHA</t>
  </si>
  <si>
    <t>HONORARIO</t>
  </si>
  <si>
    <t>DESCUENTO</t>
  </si>
  <si>
    <t>LIQUIDO</t>
  </si>
  <si>
    <t>CUOTA PATRONAL</t>
  </si>
  <si>
    <t>FINANCIA
MIENTO</t>
  </si>
  <si>
    <t xml:space="preserve">INGRESO </t>
  </si>
  <si>
    <t>001</t>
  </si>
  <si>
    <t>AGUILAR MENDOZA ROSARIO ARACELLI</t>
  </si>
  <si>
    <t>40336284</t>
  </si>
  <si>
    <t>TEC. ENFERMERIA</t>
  </si>
  <si>
    <t>RO</t>
  </si>
  <si>
    <t>002</t>
  </si>
  <si>
    <t>AGUINAGA RIVERA ROSARIO GILDA</t>
  </si>
  <si>
    <t>06949055</t>
  </si>
  <si>
    <t xml:space="preserve">AUX. DE NUTRICIÓN </t>
  </si>
  <si>
    <t>003</t>
  </si>
  <si>
    <t>ALBORNOZ PIO GILMER ROLANDO</t>
  </si>
  <si>
    <t>41931299</t>
  </si>
  <si>
    <t>004</t>
  </si>
  <si>
    <t>ALEJANDRO ORIHUELA PERCY HERNAN</t>
  </si>
  <si>
    <t>10236609</t>
  </si>
  <si>
    <t>AUX. DE MANTENIMIENTO</t>
  </si>
  <si>
    <t>005</t>
  </si>
  <si>
    <t>ALOCEN DAVILA ZULMA ADELA</t>
  </si>
  <si>
    <t>06764433</t>
  </si>
  <si>
    <t>SECRETARIA</t>
  </si>
  <si>
    <t>006</t>
  </si>
  <si>
    <t>ALVAREZ LEON ARMANDO OSWALDO</t>
  </si>
  <si>
    <t>08697689</t>
  </si>
  <si>
    <t>INGENIERO CIVIL</t>
  </si>
  <si>
    <t>007</t>
  </si>
  <si>
    <t>ALZAMORA LOPEZ WALDO</t>
  </si>
  <si>
    <t>40040828</t>
  </si>
  <si>
    <t>008</t>
  </si>
  <si>
    <t>APONTE RAMIREZ JESUS PAHUL</t>
  </si>
  <si>
    <t>40087732</t>
  </si>
  <si>
    <t>009</t>
  </si>
  <si>
    <t>ARCE BERNAL ALDO ARMANDO</t>
  </si>
  <si>
    <t>06025208</t>
  </si>
  <si>
    <t>CHOFER</t>
  </si>
  <si>
    <t>010</t>
  </si>
  <si>
    <t>ARIAS MEZA ODALIS</t>
  </si>
  <si>
    <t>15436732</t>
  </si>
  <si>
    <t>ENFERMERA</t>
  </si>
  <si>
    <t>011</t>
  </si>
  <si>
    <t>AROSTI CARRION LIGORIO</t>
  </si>
  <si>
    <t>07565005</t>
  </si>
  <si>
    <t>012</t>
  </si>
  <si>
    <t>ARROYO RODRIGUEZ PATRICIA JULIA</t>
  </si>
  <si>
    <t>10636298</t>
  </si>
  <si>
    <t>013</t>
  </si>
  <si>
    <t>ARZAPALO PAEZ VIOLETA ESPERANZA</t>
  </si>
  <si>
    <t>06721804</t>
  </si>
  <si>
    <t>ASISTENTA SOCIAL</t>
  </si>
  <si>
    <t>014</t>
  </si>
  <si>
    <t>ASSANZA PERALTA PEDRO ORLANDO</t>
  </si>
  <si>
    <t>09270767</t>
  </si>
  <si>
    <t>TRABAJADOR DE SERV./ SUP.</t>
  </si>
  <si>
    <t>015</t>
  </si>
  <si>
    <t>ASTETE LOPEZ KATJA ANDREA</t>
  </si>
  <si>
    <t>46144281</t>
  </si>
  <si>
    <t>016</t>
  </si>
  <si>
    <t>AUCCA QUISPE MATILDE</t>
  </si>
  <si>
    <t>07976358</t>
  </si>
  <si>
    <t>017</t>
  </si>
  <si>
    <t>AVILEZ VILLEGAS WILLY ADRIAN</t>
  </si>
  <si>
    <t>07761592</t>
  </si>
  <si>
    <t>AUX. SIST. ADM.</t>
  </si>
  <si>
    <t>018</t>
  </si>
  <si>
    <t>BEJARANO CONTRERAS MARSIA YULI</t>
  </si>
  <si>
    <t>10083094</t>
  </si>
  <si>
    <t xml:space="preserve">TECNOLOGO MEDICO </t>
  </si>
  <si>
    <t>019</t>
  </si>
  <si>
    <t>BERNAL TOLEDO MARY CRUZ</t>
  </si>
  <si>
    <t>07746692</t>
  </si>
  <si>
    <t>020</t>
  </si>
  <si>
    <t>BORDA DIAZ ERASMO</t>
  </si>
  <si>
    <t>41423990</t>
  </si>
  <si>
    <t>AUX. DE NUTRICIÓN</t>
  </si>
  <si>
    <t>021</t>
  </si>
  <si>
    <t>BORDA MIRANDA DINA</t>
  </si>
  <si>
    <t>08678973</t>
  </si>
  <si>
    <t>022</t>
  </si>
  <si>
    <t>BRACAMONTE RODRIGUEZ NINFA</t>
  </si>
  <si>
    <t>30430085</t>
  </si>
  <si>
    <t xml:space="preserve">TERAPISTA </t>
  </si>
  <si>
    <t>023</t>
  </si>
  <si>
    <t>BRAVO AMEZ HERMELINDA GLORIA</t>
  </si>
  <si>
    <t>80132466</t>
  </si>
  <si>
    <t>024</t>
  </si>
  <si>
    <t>BULEJE APONTE JEFTE BENJAMIN</t>
  </si>
  <si>
    <t>06552847</t>
  </si>
  <si>
    <t>025</t>
  </si>
  <si>
    <t>BURGOS CHERO JOSE MIGUEL</t>
  </si>
  <si>
    <t>44093875</t>
  </si>
  <si>
    <t>AUX. DE CONTABILIDAD</t>
  </si>
  <si>
    <t>026</t>
  </si>
  <si>
    <t>BUSTAMANTE MONTORO DIANA</t>
  </si>
  <si>
    <t>20012374</t>
  </si>
  <si>
    <t>TEC. ADMINISTRATIVO</t>
  </si>
  <si>
    <t>027</t>
  </si>
  <si>
    <t>CAMACHO FLORES EVA DELIA</t>
  </si>
  <si>
    <t>09680398</t>
  </si>
  <si>
    <t>028</t>
  </si>
  <si>
    <t>CAMARENA GAVIRIA ANA MARIA</t>
  </si>
  <si>
    <t>41598842</t>
  </si>
  <si>
    <t>TECNOLOGO MÉDICO</t>
  </si>
  <si>
    <t>029</t>
  </si>
  <si>
    <t>CAMPOS CAHUA FANNY MARIBEL</t>
  </si>
  <si>
    <t>40125656</t>
  </si>
  <si>
    <t>CAJERA</t>
  </si>
  <si>
    <t>030</t>
  </si>
  <si>
    <t>CANCHO FLOREZ HUMBERTO DIOMEDES</t>
  </si>
  <si>
    <t>31040696</t>
  </si>
  <si>
    <t>ENFERMERO</t>
  </si>
  <si>
    <t>031</t>
  </si>
  <si>
    <t>CANSECO VERGARA ZOILA LILA</t>
  </si>
  <si>
    <t>08067763</t>
  </si>
  <si>
    <t>CAJERO</t>
  </si>
  <si>
    <t>032</t>
  </si>
  <si>
    <t>CARRION ZUMAETA AGUEDA DE JESUS</t>
  </si>
  <si>
    <t>06771072</t>
  </si>
  <si>
    <t>033</t>
  </si>
  <si>
    <t>CASTILLO CALDERON ANA CECILIA</t>
  </si>
  <si>
    <t>08880795</t>
  </si>
  <si>
    <t>034</t>
  </si>
  <si>
    <t>CASTRO BALLON ROSARIO EUGENIA</t>
  </si>
  <si>
    <t>25794353</t>
  </si>
  <si>
    <t>TERAPISTA</t>
  </si>
  <si>
    <t>035</t>
  </si>
  <si>
    <t>CASTRO MANRIQUE JOSE NESTOR</t>
  </si>
  <si>
    <t>19804746</t>
  </si>
  <si>
    <t>036</t>
  </si>
  <si>
    <t>CASTRO QUINTANA DE JARAMILLO ANA MARIA</t>
  </si>
  <si>
    <t>09088330</t>
  </si>
  <si>
    <t>037</t>
  </si>
  <si>
    <t>CAVERO PANAMA DANIEL AARON</t>
  </si>
  <si>
    <t>15740247</t>
  </si>
  <si>
    <t>038</t>
  </si>
  <si>
    <t>CELIS MALCA MARIA DEL ROSARIO</t>
  </si>
  <si>
    <t>08605527</t>
  </si>
  <si>
    <t>PSICOLOGO</t>
  </si>
  <si>
    <t>039</t>
  </si>
  <si>
    <t>CHAPE ROJAS MARIA LUISA</t>
  </si>
  <si>
    <t>09927802</t>
  </si>
  <si>
    <t>AUX. SISTEMA ADMINIST.</t>
  </si>
  <si>
    <t>040</t>
  </si>
  <si>
    <t>CHAVEZ ESPINOZA JORGE ALBERTO</t>
  </si>
  <si>
    <t>07132773</t>
  </si>
  <si>
    <t>TEC. IMPRESIONES</t>
  </si>
  <si>
    <t>041</t>
  </si>
  <si>
    <t>CHAVEZ GERMANY CARLOS</t>
  </si>
  <si>
    <t>09895485</t>
  </si>
  <si>
    <t>042</t>
  </si>
  <si>
    <t>CHICOMA SALINAS JORGE LUIS</t>
  </si>
  <si>
    <t>42659928</t>
  </si>
  <si>
    <t>043</t>
  </si>
  <si>
    <t>CHIPANA LUYO BLADIMIR EDWAR</t>
  </si>
  <si>
    <t>10535794</t>
  </si>
  <si>
    <t>044</t>
  </si>
  <si>
    <t>CHIRITO CABREJOS ROCIO VIVIANA</t>
  </si>
  <si>
    <t>07467302</t>
  </si>
  <si>
    <t>ABOGADA</t>
  </si>
  <si>
    <t>045</t>
  </si>
  <si>
    <t>CHOCHABOT PUERTA WAGNER</t>
  </si>
  <si>
    <t>00516409</t>
  </si>
  <si>
    <t>046</t>
  </si>
  <si>
    <t>CHUMPITAZ VELASQUEZ HECTOR</t>
  </si>
  <si>
    <t>08687502</t>
  </si>
  <si>
    <t>047</t>
  </si>
  <si>
    <t>CHUQUILLANQUI VELIZ JOSE</t>
  </si>
  <si>
    <t>08635102</t>
  </si>
  <si>
    <t xml:space="preserve">CHOFER </t>
  </si>
  <si>
    <t>048</t>
  </si>
  <si>
    <t>COCA BORJA FREDDY WILLIAMS</t>
  </si>
  <si>
    <t>15739342</t>
  </si>
  <si>
    <t>049</t>
  </si>
  <si>
    <t>CORZO MANRIQUE MARIA VICTORIA</t>
  </si>
  <si>
    <t>10275240</t>
  </si>
  <si>
    <t>050</t>
  </si>
  <si>
    <t>CRUZ GARCIA JULIET ROXANA</t>
  </si>
  <si>
    <t>07521554</t>
  </si>
  <si>
    <t>051</t>
  </si>
  <si>
    <t>CRUZ GONZALES MARIA SOLEDAD</t>
  </si>
  <si>
    <t>09212319</t>
  </si>
  <si>
    <t>052</t>
  </si>
  <si>
    <t>CUBAS VALDERRAMA DOMEL</t>
  </si>
  <si>
    <t>07200741</t>
  </si>
  <si>
    <t>053</t>
  </si>
  <si>
    <t>CUETO SERPA JOEL</t>
  </si>
  <si>
    <t>09981971</t>
  </si>
  <si>
    <t>054</t>
  </si>
  <si>
    <t>CUEVAS PAYANO BELISA</t>
  </si>
  <si>
    <t>QUIMICO FARMACEUTICO</t>
  </si>
  <si>
    <t>RDR</t>
  </si>
  <si>
    <t>055</t>
  </si>
  <si>
    <t>DAVILA CHAVEZ ELENA</t>
  </si>
  <si>
    <t>07196738</t>
  </si>
  <si>
    <t>056</t>
  </si>
  <si>
    <t>DIAZ GARCIA DORA MODESTA</t>
  </si>
  <si>
    <t>07720979</t>
  </si>
  <si>
    <t>057</t>
  </si>
  <si>
    <t>DOLODIER CABEZA KEYLI MARIA</t>
  </si>
  <si>
    <t>44686704</t>
  </si>
  <si>
    <t>058</t>
  </si>
  <si>
    <t>DURAND MEJIA MARINA</t>
  </si>
  <si>
    <t>07757779</t>
  </si>
  <si>
    <t>059</t>
  </si>
  <si>
    <t>ESPARTA CENTENO MARITZA MARISOL</t>
  </si>
  <si>
    <t>07482919</t>
  </si>
  <si>
    <t>060</t>
  </si>
  <si>
    <t>FERNANDEZ MEZARINA LINDA DENISSE</t>
  </si>
  <si>
    <t>10816432</t>
  </si>
  <si>
    <t>061</t>
  </si>
  <si>
    <t>FERNANDEZ RODRIGUEZ MARIA MERCEDES</t>
  </si>
  <si>
    <t>07724086</t>
  </si>
  <si>
    <t>062</t>
  </si>
  <si>
    <t>FIGUEROA GARCIA DORA ISABEL</t>
  </si>
  <si>
    <t>07615134</t>
  </si>
  <si>
    <t>063</t>
  </si>
  <si>
    <t>GALLO VILLARREAL OSCAR ALBERTO</t>
  </si>
  <si>
    <t>41179164</t>
  </si>
  <si>
    <t>064</t>
  </si>
  <si>
    <t>GALVEZ SALAZAR ANGEL CONSTANTINO</t>
  </si>
  <si>
    <t>06255763</t>
  </si>
  <si>
    <t>065</t>
  </si>
  <si>
    <t>GAMBOA ACASIETE CARLOS ALBERTO</t>
  </si>
  <si>
    <t>07629180</t>
  </si>
  <si>
    <t>PSICÓLOGO</t>
  </si>
  <si>
    <t>066</t>
  </si>
  <si>
    <t>GAMBOA ACASIETE JULIO CESAR</t>
  </si>
  <si>
    <t>07624476</t>
  </si>
  <si>
    <t>067</t>
  </si>
  <si>
    <t>GARCIA BARRIGA YUVI LAYRA SUE</t>
  </si>
  <si>
    <t>40318411</t>
  </si>
  <si>
    <t>068</t>
  </si>
  <si>
    <t>GARCIA GAVILAN CAROLA</t>
  </si>
  <si>
    <t>28822380</t>
  </si>
  <si>
    <t>069</t>
  </si>
  <si>
    <t>GODOY TORRES CECILIA DANEZA</t>
  </si>
  <si>
    <t>07868876</t>
  </si>
  <si>
    <t>070</t>
  </si>
  <si>
    <t>GODOY TORRES SORAYA MIRTHA</t>
  </si>
  <si>
    <t>06802944</t>
  </si>
  <si>
    <t>071</t>
  </si>
  <si>
    <t>GOMEZ OBALDO ENRIQUE ALBINO</t>
  </si>
  <si>
    <t>08009278</t>
  </si>
  <si>
    <t>072</t>
  </si>
  <si>
    <t>GONZALES ALFARO MIGUEL ANGEL</t>
  </si>
  <si>
    <t>07516879</t>
  </si>
  <si>
    <t>073</t>
  </si>
  <si>
    <t>GONZALES FRANCO GLADYS ROXANA</t>
  </si>
  <si>
    <t>06770937</t>
  </si>
  <si>
    <t>074</t>
  </si>
  <si>
    <t>GUEVARA DEL AGUILA GLADYS</t>
  </si>
  <si>
    <t>10199098</t>
  </si>
  <si>
    <t>075</t>
  </si>
  <si>
    <t>GUTIERREZ ALDAVE JULISSA</t>
  </si>
  <si>
    <t>15846831</t>
  </si>
  <si>
    <t>076</t>
  </si>
  <si>
    <t>HERRERA NORIEGA JORGE ABILIO</t>
  </si>
  <si>
    <t>10688070</t>
  </si>
  <si>
    <t>077</t>
  </si>
  <si>
    <t>HONORE MONGE NOEMI AIDA</t>
  </si>
  <si>
    <t>43982880</t>
  </si>
  <si>
    <t>078</t>
  </si>
  <si>
    <t>HOSTIA BOLIVAR KELLY MERCEDES</t>
  </si>
  <si>
    <t>40598785</t>
  </si>
  <si>
    <t>ABOGADO</t>
  </si>
  <si>
    <t>079</t>
  </si>
  <si>
    <t>HUALLPA HUALLPA LUCILA</t>
  </si>
  <si>
    <t>09748393</t>
  </si>
  <si>
    <t>080</t>
  </si>
  <si>
    <t>HUANCA CAPAC JULIO CESAR</t>
  </si>
  <si>
    <t>41403389</t>
  </si>
  <si>
    <t>081</t>
  </si>
  <si>
    <t>IBARGUEN FLORES IDA ISABEL</t>
  </si>
  <si>
    <t>25778342</t>
  </si>
  <si>
    <t>082</t>
  </si>
  <si>
    <t>INCIO ESPINOZA ROSSANA MARTINA</t>
  </si>
  <si>
    <t>07643599</t>
  </si>
  <si>
    <t>083</t>
  </si>
  <si>
    <t>LANDAURO CERF ERICK</t>
  </si>
  <si>
    <t>10684778</t>
  </si>
  <si>
    <t>084</t>
  </si>
  <si>
    <t>LAOPA HUASHUAYO HUGO BASILIO</t>
  </si>
  <si>
    <t>10809986</t>
  </si>
  <si>
    <t>085</t>
  </si>
  <si>
    <t>LEON CRUZADO ROSA MARIA</t>
  </si>
  <si>
    <t>07746395</t>
  </si>
  <si>
    <t>086</t>
  </si>
  <si>
    <t>LIZARZABURU VALQUI WALTER</t>
  </si>
  <si>
    <t>41326400</t>
  </si>
  <si>
    <t>087</t>
  </si>
  <si>
    <t>LLAMOZA CASTROMONTE HUTCH</t>
  </si>
  <si>
    <t>41276693</t>
  </si>
  <si>
    <t>088</t>
  </si>
  <si>
    <t>LLANOS TOLEDO MARIA ESTHER</t>
  </si>
  <si>
    <t>07723171</t>
  </si>
  <si>
    <t>089</t>
  </si>
  <si>
    <t>LOMAS LOPEZ ANDERSON</t>
  </si>
  <si>
    <t>10728430</t>
  </si>
  <si>
    <t>090</t>
  </si>
  <si>
    <t>LOPEZ ALVA GERTRUDIS BALVINA</t>
  </si>
  <si>
    <t>06870898</t>
  </si>
  <si>
    <t>091</t>
  </si>
  <si>
    <t>LOPEZ LEON JANETH MILAGROS</t>
  </si>
  <si>
    <t>40500636</t>
  </si>
  <si>
    <t>092</t>
  </si>
  <si>
    <t>LOPEZ SOTELO HERLINDA GENOVEVA</t>
  </si>
  <si>
    <t>08508344</t>
  </si>
  <si>
    <t>093</t>
  </si>
  <si>
    <t>LUJAN GARCIA LUIS ALBERTO</t>
  </si>
  <si>
    <t>41645201</t>
  </si>
  <si>
    <t>094</t>
  </si>
  <si>
    <t>MANRIQUE GARCIA MARLENE PATRICIA</t>
  </si>
  <si>
    <t>29225077</t>
  </si>
  <si>
    <t>095</t>
  </si>
  <si>
    <t>MARIN RODRIGUEZ EDWIN FILIBERTO</t>
  </si>
  <si>
    <t>40686251</t>
  </si>
  <si>
    <t>096</t>
  </si>
  <si>
    <t>MARTEL FERNANDEZ AUREA</t>
  </si>
  <si>
    <t>09421579</t>
  </si>
  <si>
    <t>097</t>
  </si>
  <si>
    <t>MATTA RAMOS EVELYN CELINDA</t>
  </si>
  <si>
    <t>40275028</t>
  </si>
  <si>
    <t>098</t>
  </si>
  <si>
    <t>MATTOS HIDALGO ANTONIO FREDDY</t>
  </si>
  <si>
    <t>10805962</t>
  </si>
  <si>
    <t xml:space="preserve">AUX. ENFERMERIA </t>
  </si>
  <si>
    <t>099</t>
  </si>
  <si>
    <t>MAURY VASQUEZ ROMULO VICTOR</t>
  </si>
  <si>
    <t>07736685</t>
  </si>
  <si>
    <t>100</t>
  </si>
  <si>
    <t>MAYOR LOPEZ ABELARDO MILKO</t>
  </si>
  <si>
    <t>07741977</t>
  </si>
  <si>
    <t>CONTADOR PÚBLICO</t>
  </si>
  <si>
    <t>101</t>
  </si>
  <si>
    <t>MEDINA BOLIVAR CECILIA FILOMENA</t>
  </si>
  <si>
    <t>08524227</t>
  </si>
  <si>
    <t>102</t>
  </si>
  <si>
    <t>MEJIA CASTILLO MARGOT SATURNINA</t>
  </si>
  <si>
    <t>40445463</t>
  </si>
  <si>
    <t>103</t>
  </si>
  <si>
    <t>MEJIA RAMIREZ WILLIAMS</t>
  </si>
  <si>
    <t>07755241</t>
  </si>
  <si>
    <t>104</t>
  </si>
  <si>
    <t>MEZA PAREDES MARIO ALEJANDRO</t>
  </si>
  <si>
    <t>07711301</t>
  </si>
  <si>
    <t>105</t>
  </si>
  <si>
    <t>MONTORO VENEGAS EDUARDO MARTIN</t>
  </si>
  <si>
    <t>10721280</t>
  </si>
  <si>
    <t>106</t>
  </si>
  <si>
    <t>MONTOYA CORNEJO EDUARDO ALFREDO</t>
  </si>
  <si>
    <t>30820241</t>
  </si>
  <si>
    <t>AUX. EN GASFITERIA</t>
  </si>
  <si>
    <t>107</t>
  </si>
  <si>
    <t>MORA FLORES WALTER LEONARDO</t>
  </si>
  <si>
    <t>09822656</t>
  </si>
  <si>
    <t>108</t>
  </si>
  <si>
    <t>MOREANO CRUZ RAUL EDMUNDO</t>
  </si>
  <si>
    <t>41019283</t>
  </si>
  <si>
    <t>TEC. EN ARCHIVO</t>
  </si>
  <si>
    <t>109</t>
  </si>
  <si>
    <t>MORI CAMAN EUCLIDES</t>
  </si>
  <si>
    <t>33417919</t>
  </si>
  <si>
    <t>110</t>
  </si>
  <si>
    <t>MORI PINEDO OSCAR EDUARDO EFRAIN</t>
  </si>
  <si>
    <t>45515965</t>
  </si>
  <si>
    <t>111</t>
  </si>
  <si>
    <t>MOSTACELLI MUÑOZ DE GAMARRA GRACIELA ESTHER</t>
  </si>
  <si>
    <t>07700798</t>
  </si>
  <si>
    <t>112</t>
  </si>
  <si>
    <t>OLIVERA SANTOYO MANUEL DOMINGO</t>
  </si>
  <si>
    <t>28105554</t>
  </si>
  <si>
    <t>113</t>
  </si>
  <si>
    <t>ORELLANA DOMINGUEZ ERIKA JULISSA</t>
  </si>
  <si>
    <t>32965653</t>
  </si>
  <si>
    <t>114</t>
  </si>
  <si>
    <t>ORTEGA DIAZ SANDRA ELIZABETH</t>
  </si>
  <si>
    <t>09597040</t>
  </si>
  <si>
    <t>115</t>
  </si>
  <si>
    <t>OSORIO AGUILAR EDGAR</t>
  </si>
  <si>
    <t>22082207</t>
  </si>
  <si>
    <t>116</t>
  </si>
  <si>
    <t>PALOMINO MONCADA JESUS MANUEL</t>
  </si>
  <si>
    <t>10137286</t>
  </si>
  <si>
    <t>ASIST. EN SERV. SALUD</t>
  </si>
  <si>
    <t>117</t>
  </si>
  <si>
    <t>PANTOJA NIMA JOSE ALFREDO</t>
  </si>
  <si>
    <t>43051773</t>
  </si>
  <si>
    <t>118</t>
  </si>
  <si>
    <t>PAREDES VENTURA SILVANO</t>
  </si>
  <si>
    <t>06161541</t>
  </si>
  <si>
    <t>119</t>
  </si>
  <si>
    <t>PARINANGO ALVARADO VILMA LEONORA</t>
  </si>
  <si>
    <t>31131364</t>
  </si>
  <si>
    <t>120</t>
  </si>
  <si>
    <t>PARNIS XXX  EMANUEL                                                                C. E.</t>
  </si>
  <si>
    <t>00067744</t>
  </si>
  <si>
    <t>SACERDOTE</t>
  </si>
  <si>
    <t>121</t>
  </si>
  <si>
    <t>PATIÑO HERNANDEZ NADIA</t>
  </si>
  <si>
    <t>40008249</t>
  </si>
  <si>
    <t>122</t>
  </si>
  <si>
    <t>PAUCAR MENDOZA MIRIAM OLGA</t>
  </si>
  <si>
    <t>09718357</t>
  </si>
  <si>
    <t>123</t>
  </si>
  <si>
    <t>PELAEZ REYES STEVEN ROBERTO</t>
  </si>
  <si>
    <t>41691039</t>
  </si>
  <si>
    <t>124</t>
  </si>
  <si>
    <t>PEÑA CERQUERA JOSE MANUEL</t>
  </si>
  <si>
    <t>42510028</t>
  </si>
  <si>
    <t>125</t>
  </si>
  <si>
    <t>PEÑA CERQUERA KEVEN CHRISTIAN</t>
  </si>
  <si>
    <t>41649754</t>
  </si>
  <si>
    <t>126</t>
  </si>
  <si>
    <t>PEREZ GARCIA ELIZABET FANNY</t>
  </si>
  <si>
    <t>44556680</t>
  </si>
  <si>
    <t>127</t>
  </si>
  <si>
    <t>PEREZ GARCIA JORGE LUIS</t>
  </si>
  <si>
    <t>42058833</t>
  </si>
  <si>
    <t>128</t>
  </si>
  <si>
    <t>PEREZ LOZANO MITCHEL ANGELO ANTONIO</t>
  </si>
  <si>
    <t>10771087</t>
  </si>
  <si>
    <t>129</t>
  </si>
  <si>
    <t>PEZO LITARDO JESSYCA</t>
  </si>
  <si>
    <t>40102845</t>
  </si>
  <si>
    <t>130</t>
  </si>
  <si>
    <t>PORTOCARRERO HERRERA ISRAEL RONALD</t>
  </si>
  <si>
    <t>41452631</t>
  </si>
  <si>
    <t xml:space="preserve">TEC. ADMINISTRATIVO   </t>
  </si>
  <si>
    <t>131</t>
  </si>
  <si>
    <t>PORTOCARRERO ROJAS YOLANDA NATIVIDAD</t>
  </si>
  <si>
    <t>07716981</t>
  </si>
  <si>
    <t>132</t>
  </si>
  <si>
    <t>POZO POZO MERCEDES</t>
  </si>
  <si>
    <t>08138109</t>
  </si>
  <si>
    <t>133</t>
  </si>
  <si>
    <t>PUYEN SANDOVAL ISMAEL ABRAHAM</t>
  </si>
  <si>
    <t>43520104</t>
  </si>
  <si>
    <t>134</t>
  </si>
  <si>
    <t>QUIROZ LOPEZ ANDRES EMERSON</t>
  </si>
  <si>
    <t>41484660</t>
  </si>
  <si>
    <t>TEC. EN INFORMÁTICA</t>
  </si>
  <si>
    <t>135</t>
  </si>
  <si>
    <t>QUISPE CORREA JORGE LUIS</t>
  </si>
  <si>
    <t>07173484</t>
  </si>
  <si>
    <t>136</t>
  </si>
  <si>
    <t>QUISPE GONZALES MARIA VICTORIA</t>
  </si>
  <si>
    <t>20578097</t>
  </si>
  <si>
    <t>137</t>
  </si>
  <si>
    <t>QUISPE MANCO MARIA LUZ</t>
  </si>
  <si>
    <t>06276347</t>
  </si>
  <si>
    <t>138</t>
  </si>
  <si>
    <t>RAMIREZ GONZALES JAMES ENRIQUE</t>
  </si>
  <si>
    <t>40813621</t>
  </si>
  <si>
    <t>139</t>
  </si>
  <si>
    <t>RAMIREZ VILCHEZ DE ACED LUISA</t>
  </si>
  <si>
    <t>07765986</t>
  </si>
  <si>
    <t>140</t>
  </si>
  <si>
    <t>RAMOS ROJAS GRACIELA</t>
  </si>
  <si>
    <t>08127755</t>
  </si>
  <si>
    <t>141</t>
  </si>
  <si>
    <t>REATEGUI CACERES GUSTAVO SAMUEL</t>
  </si>
  <si>
    <t>41268323</t>
  </si>
  <si>
    <t>142</t>
  </si>
  <si>
    <t>REYES MAQUERA MANUEL ANTONIO</t>
  </si>
  <si>
    <t>07886583</t>
  </si>
  <si>
    <t>143</t>
  </si>
  <si>
    <t>RIOS PEREDA SEGUNDO HUMBERTO</t>
  </si>
  <si>
    <t>06906942</t>
  </si>
  <si>
    <t>144</t>
  </si>
  <si>
    <t>RODRIGUEZ SANCHEZ FREDDY JOSSELIN</t>
  </si>
  <si>
    <t>80230344</t>
  </si>
  <si>
    <t>145</t>
  </si>
  <si>
    <t>RODRIGUEZ SANCHEZ JENNY KATTY</t>
  </si>
  <si>
    <t>10462905</t>
  </si>
  <si>
    <t>146</t>
  </si>
  <si>
    <t>RODRIGUEZ VERGARAY RAOSAURA YANETH</t>
  </si>
  <si>
    <t>40431069</t>
  </si>
  <si>
    <t>147</t>
  </si>
  <si>
    <t>ROJAS DULANTO YOLANDA ELENA</t>
  </si>
  <si>
    <t>08487789</t>
  </si>
  <si>
    <t>148</t>
  </si>
  <si>
    <t>ROJAS UGAS JUAN ANTONIO</t>
  </si>
  <si>
    <t>09640591</t>
  </si>
  <si>
    <t>149</t>
  </si>
  <si>
    <t>ROMAN TAIPE HILARIO SEGUNDO</t>
  </si>
  <si>
    <t>40307718</t>
  </si>
  <si>
    <t>150</t>
  </si>
  <si>
    <t>ROQUE GARCIA EDWIN ENRIQUE</t>
  </si>
  <si>
    <t>10130266</t>
  </si>
  <si>
    <t>151</t>
  </si>
  <si>
    <t>RUBINA RIVERA GADY</t>
  </si>
  <si>
    <t>41285944</t>
  </si>
  <si>
    <t>152</t>
  </si>
  <si>
    <t>SANCHEZ RODRIGUEZ MARIA ELIZABETH</t>
  </si>
  <si>
    <t>09319402</t>
  </si>
  <si>
    <t>153</t>
  </si>
  <si>
    <t>SANTILLAN GUZMAN CHRISTIAN</t>
  </si>
  <si>
    <t>41937046</t>
  </si>
  <si>
    <t>TEC. EN FARMACIA</t>
  </si>
  <si>
    <t>154</t>
  </si>
  <si>
    <t>SEAS ROJAS JULIO CESAR</t>
  </si>
  <si>
    <t>10863835</t>
  </si>
  <si>
    <t>155</t>
  </si>
  <si>
    <t>SEIJAS PEREZ HERLY</t>
  </si>
  <si>
    <t>09846670</t>
  </si>
  <si>
    <t>156</t>
  </si>
  <si>
    <t>SILVA MARTINEZ MILAGROS JENNY</t>
  </si>
  <si>
    <t>40375189</t>
  </si>
  <si>
    <t>157</t>
  </si>
  <si>
    <t>SILVA VILELA VERONICA DEL CARMEN</t>
  </si>
  <si>
    <t>09856263</t>
  </si>
  <si>
    <t>158</t>
  </si>
  <si>
    <t>SORIA BUSTAMANTE DANIEL</t>
  </si>
  <si>
    <t>41634768</t>
  </si>
  <si>
    <t>159</t>
  </si>
  <si>
    <t>SOTELO LEVANO JOSE LUCAS</t>
  </si>
  <si>
    <t>06059956</t>
  </si>
  <si>
    <t>160</t>
  </si>
  <si>
    <t>SOTO LINARES KATYA MILAGROS</t>
  </si>
  <si>
    <t>09580183</t>
  </si>
  <si>
    <t>161</t>
  </si>
  <si>
    <t>TINCOPA MANRIQUE LUIS ALEJANDRO</t>
  </si>
  <si>
    <t>09859716</t>
  </si>
  <si>
    <t>162</t>
  </si>
  <si>
    <t>TOLEDO HILARIO NARDA INDIRI</t>
  </si>
  <si>
    <t>21489475</t>
  </si>
  <si>
    <t>163</t>
  </si>
  <si>
    <t>TOMASTO ESPINOZA JOSE</t>
  </si>
  <si>
    <t>41644324</t>
  </si>
  <si>
    <t>164</t>
  </si>
  <si>
    <t>TRUJILLO ESPINOZA EULOGIO PEDRO</t>
  </si>
  <si>
    <t>09859145</t>
  </si>
  <si>
    <t>165</t>
  </si>
  <si>
    <t>TUESTA SAUÑE YOSSEF ARMANDO</t>
  </si>
  <si>
    <t>10770436</t>
  </si>
  <si>
    <t>166</t>
  </si>
  <si>
    <t>URQUIA BEDRIÑANA MIRTHA</t>
  </si>
  <si>
    <t>09902735</t>
  </si>
  <si>
    <t>167</t>
  </si>
  <si>
    <t>VALDIVIA PLASENCIA YENNY ADRIANA</t>
  </si>
  <si>
    <t>07509583</t>
  </si>
  <si>
    <t>168</t>
  </si>
  <si>
    <t>VALLEJOS QUISPE FILOMENO</t>
  </si>
  <si>
    <t>07036866</t>
  </si>
  <si>
    <t>169</t>
  </si>
  <si>
    <t>VALLEJOS RAMOS RENAN</t>
  </si>
  <si>
    <t>41863889</t>
  </si>
  <si>
    <t>170</t>
  </si>
  <si>
    <t>VALQUI RITUAY VDA. DE LIZARZABURU TERESA</t>
  </si>
  <si>
    <t>07710497</t>
  </si>
  <si>
    <t>171</t>
  </si>
  <si>
    <t>VEGA CASTAÑEDA NANCY AUSTRAGILDA</t>
  </si>
  <si>
    <t>08741964</t>
  </si>
  <si>
    <t>172</t>
  </si>
  <si>
    <t>VELA PAREDES NEREIDA</t>
  </si>
  <si>
    <t>10770050</t>
  </si>
  <si>
    <t>173</t>
  </si>
  <si>
    <t>VELASQUEZ MARTINEZ PATRICIA MARIBEL</t>
  </si>
  <si>
    <t>07754052</t>
  </si>
  <si>
    <t>174</t>
  </si>
  <si>
    <t>VELIZ CHINCHILLA HILDA</t>
  </si>
  <si>
    <t>10830993</t>
  </si>
  <si>
    <t>175</t>
  </si>
  <si>
    <t>VILCHEZ CANO BRISEIDA PAMELA</t>
  </si>
  <si>
    <t>41667292</t>
  </si>
  <si>
    <t>176</t>
  </si>
  <si>
    <t>VILLANUEVA ALVA CAROL GIULIANA</t>
  </si>
  <si>
    <t>41712597</t>
  </si>
  <si>
    <t xml:space="preserve">SECRETARIA  </t>
  </si>
  <si>
    <t>177</t>
  </si>
  <si>
    <t>VILLAR RAMIREZ JUAN GABRIEL</t>
  </si>
  <si>
    <t>42498650</t>
  </si>
  <si>
    <t>178</t>
  </si>
  <si>
    <t>VILLEGAS OCHOA GISSELA VERONICA</t>
  </si>
  <si>
    <t>41335912</t>
  </si>
  <si>
    <t>179</t>
  </si>
  <si>
    <t>YACHAS JIMENEZ AMERICA</t>
  </si>
  <si>
    <t>09294881</t>
  </si>
  <si>
    <t>180</t>
  </si>
  <si>
    <t>ZAVALA JARAMILLO PERCY</t>
  </si>
  <si>
    <t>25707864</t>
  </si>
  <si>
    <t>ASISTENTE ADMINISTRATIVO</t>
  </si>
  <si>
    <t>181</t>
  </si>
  <si>
    <t>ZEVALLOS HUAPAYA LUCY</t>
  </si>
  <si>
    <t>09511360</t>
  </si>
  <si>
    <t>182</t>
  </si>
  <si>
    <t>ZUÑIGA RAMOS CESAR</t>
  </si>
  <si>
    <t>07724671</t>
  </si>
  <si>
    <t>TOTAL</t>
  </si>
  <si>
    <t>DECLARACION JURADA DE EJECUCION DE PAGO
MES FEBRERO 2010</t>
  </si>
  <si>
    <t>FUENTE FINANCIAMIENTO: A TODA FUENTE</t>
  </si>
  <si>
    <t>UNIDAD EJECUTORA: 032 HOSPITAL VÍCTOR LARCO HERRERA</t>
  </si>
  <si>
    <t>N° ORDEN</t>
  </si>
  <si>
    <t>FTE. FTO</t>
  </si>
  <si>
    <t>FECHA INGRESO</t>
  </si>
  <si>
    <t>DES
CUENTO</t>
  </si>
  <si>
    <t>DECLARACION JURADA DE EJECUCION DE PAGO
MES MARZO 2010</t>
  </si>
  <si>
    <t>FTE. 
FTO</t>
  </si>
  <si>
    <t>CHILON QUISPE GUILLERMO ORLANDO JAVIER</t>
  </si>
  <si>
    <t>10458391</t>
  </si>
  <si>
    <t>KOLICH SAPONARA JORGE ANTONIO</t>
  </si>
  <si>
    <t>15631085</t>
  </si>
  <si>
    <t>QUINTANA ZUÑIGA DENG ANOTNIO</t>
  </si>
  <si>
    <t>40721475</t>
  </si>
  <si>
    <t>RIVAS BELLOTI MILAGROS MERCEDES</t>
  </si>
  <si>
    <t>09863433</t>
  </si>
  <si>
    <t>RODRIGUEZ VERGARAY ROSAURA YANETH</t>
  </si>
  <si>
    <t>183</t>
  </si>
  <si>
    <t>DECLARACION JURADA DE EJECUCION DE PAGO
MES ABRIL 2010</t>
  </si>
  <si>
    <t>FUENTE FINANCIAMIENTO: TODA FUENTE</t>
  </si>
  <si>
    <t>N° 
ORD.</t>
  </si>
  <si>
    <t>HONO
RARIOS</t>
  </si>
  <si>
    <t>DSCTO.</t>
  </si>
  <si>
    <t>CASALINO ROMERO JOSE ESTEBAN</t>
  </si>
  <si>
    <t>07238973</t>
  </si>
  <si>
    <t>INGENIERO MECANICO</t>
  </si>
  <si>
    <t>PEÑA MERINO KARIN ELENA</t>
  </si>
  <si>
    <t>41742769</t>
  </si>
  <si>
    <t>UNSIHUAY MESCUA GERALDINE MARGOT</t>
  </si>
  <si>
    <t>40869205</t>
  </si>
  <si>
    <t>DECLARACION JURADA DE EJECUCION DE PAGO
MES MAYO 2010</t>
  </si>
  <si>
    <t>LIZARZABURU VALQUI WALTER CHRISTIAN</t>
  </si>
  <si>
    <t>PEIXOTO RIOS MONICA PATRICIA</t>
  </si>
  <si>
    <t>41531604</t>
  </si>
  <si>
    <t>DECLARACION JURADA DE EJECUCION DE PAGO
MES JUNIO 2010</t>
  </si>
  <si>
    <t>PARNIS XXX  EMANUEL                                                     C. E.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</si>
</sst>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0"/>
      <color indexed="8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b/>
      <sz val="12"/>
      <name val="Arial"/>
      <family val="2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6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4" fontId="1" fillId="0" borderId="1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4" fontId="2" fillId="0" borderId="0" xfId="0" applyNumberFormat="1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1" fillId="2" borderId="0" xfId="0" applyFont="1" applyFill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4" fontId="1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0" xfId="0" applyFont="1" applyFill="1" applyAlignment="1" applyProtection="1">
      <alignment vertical="center" wrapText="1"/>
      <protection locked="0"/>
    </xf>
    <xf numFmtId="0" fontId="1" fillId="3" borderId="3" xfId="0" applyFont="1" applyFill="1" applyBorder="1" applyAlignment="1" applyProtection="1">
      <alignment horizontal="center" vertical="center" wrapText="1"/>
      <protection locked="0"/>
    </xf>
    <xf numFmtId="4" fontId="1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quotePrefix="1" applyFont="1" applyBorder="1" applyAlignment="1" applyProtection="1">
      <alignment horizontal="center" vertical="center"/>
      <protection locked="0"/>
    </xf>
    <xf numFmtId="1" fontId="2" fillId="0" borderId="1" xfId="0" applyNumberFormat="1" applyFont="1" applyBorder="1" applyAlignment="1" applyProtection="1">
      <alignment vertical="center"/>
      <protection locked="0"/>
    </xf>
    <xf numFmtId="49" fontId="2" fillId="0" borderId="1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vertical="center"/>
      <protection locked="0"/>
    </xf>
    <xf numFmtId="1" fontId="2" fillId="0" borderId="1" xfId="0" applyNumberFormat="1" applyFont="1" applyBorder="1" applyAlignment="1" applyProtection="1">
      <alignment horizontal="center" vertical="center"/>
      <protection locked="0"/>
    </xf>
    <xf numFmtId="14" fontId="2" fillId="0" borderId="1" xfId="0" applyNumberFormat="1" applyFont="1" applyBorder="1" applyAlignment="1" applyProtection="1">
      <alignment horizontal="center" vertical="center"/>
      <protection locked="0"/>
    </xf>
    <xf numFmtId="4" fontId="2" fillId="0" borderId="1" xfId="0" applyNumberFormat="1" applyFont="1" applyBorder="1" applyAlignment="1" applyProtection="1">
      <alignment vertical="center"/>
      <protection locked="0"/>
    </xf>
    <xf numFmtId="4" fontId="2" fillId="0" borderId="1" xfId="0" applyNumberFormat="1" applyFont="1" applyBorder="1" applyAlignment="1" applyProtection="1">
      <alignment horizontal="center" vertical="center" wrapText="1"/>
      <protection locked="0"/>
    </xf>
    <xf numFmtId="4" fontId="2" fillId="0" borderId="1" xfId="0" applyNumberFormat="1" applyFont="1" applyBorder="1" applyAlignment="1" applyProtection="1">
      <alignment vertical="center"/>
    </xf>
    <xf numFmtId="1" fontId="2" fillId="2" borderId="1" xfId="0" applyNumberFormat="1" applyFont="1" applyFill="1" applyBorder="1" applyAlignment="1" applyProtection="1">
      <alignment vertical="center"/>
      <protection locked="0"/>
    </xf>
    <xf numFmtId="4" fontId="2" fillId="2" borderId="1" xfId="0" applyNumberFormat="1" applyFont="1" applyFill="1" applyBorder="1" applyAlignment="1" applyProtection="1">
      <alignment vertical="center"/>
      <protection locked="0"/>
    </xf>
    <xf numFmtId="1" fontId="2" fillId="0" borderId="1" xfId="0" applyNumberFormat="1" applyFont="1" applyFill="1" applyBorder="1" applyAlignment="1" applyProtection="1">
      <alignment vertical="center"/>
      <protection locked="0"/>
    </xf>
    <xf numFmtId="49" fontId="2" fillId="0" borderId="1" xfId="0" quotePrefix="1" applyNumberFormat="1" applyFont="1" applyBorder="1" applyAlignment="1" applyProtection="1">
      <alignment horizontal="center" vertical="center"/>
      <protection locked="0"/>
    </xf>
    <xf numFmtId="1" fontId="2" fillId="0" borderId="0" xfId="0" applyNumberFormat="1" applyFont="1" applyBorder="1" applyAlignment="1" applyProtection="1">
      <alignment vertical="center"/>
      <protection locked="0"/>
    </xf>
    <xf numFmtId="1" fontId="5" fillId="0" borderId="1" xfId="0" applyNumberFormat="1" applyFont="1" applyBorder="1" applyAlignment="1" applyProtection="1">
      <alignment horizontal="left" vertical="center"/>
      <protection locked="0"/>
    </xf>
    <xf numFmtId="49" fontId="2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vertical="center"/>
      <protection locked="0"/>
    </xf>
    <xf numFmtId="1" fontId="2" fillId="0" borderId="1" xfId="0" applyNumberFormat="1" applyFont="1" applyFill="1" applyBorder="1" applyAlignment="1" applyProtection="1">
      <alignment horizontal="center" vertical="center"/>
      <protection locked="0"/>
    </xf>
    <xf numFmtId="14" fontId="2" fillId="0" borderId="1" xfId="0" applyNumberFormat="1" applyFont="1" applyFill="1" applyBorder="1" applyAlignment="1" applyProtection="1">
      <alignment horizontal="center" vertical="center"/>
      <protection locked="0"/>
    </xf>
    <xf numFmtId="4" fontId="2" fillId="0" borderId="1" xfId="0" applyNumberFormat="1" applyFont="1" applyFill="1" applyBorder="1" applyAlignment="1" applyProtection="1">
      <alignment vertical="center"/>
      <protection locked="0"/>
    </xf>
    <xf numFmtId="0" fontId="6" fillId="3" borderId="4" xfId="0" applyFont="1" applyFill="1" applyBorder="1" applyAlignment="1" applyProtection="1">
      <alignment horizontal="right" vertical="center"/>
      <protection locked="0"/>
    </xf>
    <xf numFmtId="0" fontId="6" fillId="3" borderId="5" xfId="0" applyFont="1" applyFill="1" applyBorder="1" applyAlignment="1" applyProtection="1">
      <alignment horizontal="right" vertical="center"/>
      <protection locked="0"/>
    </xf>
    <xf numFmtId="0" fontId="6" fillId="3" borderId="6" xfId="0" applyFont="1" applyFill="1" applyBorder="1" applyAlignment="1" applyProtection="1">
      <alignment vertical="center"/>
      <protection locked="0"/>
    </xf>
    <xf numFmtId="4" fontId="6" fillId="3" borderId="1" xfId="0" applyNumberFormat="1" applyFont="1" applyFill="1" applyBorder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2" fillId="0" borderId="1" xfId="0" quotePrefix="1" applyFont="1" applyBorder="1" applyAlignment="1">
      <alignment horizontal="center" vertical="center"/>
    </xf>
    <xf numFmtId="1" fontId="2" fillId="0" borderId="1" xfId="0" applyNumberFormat="1" applyFont="1" applyBorder="1" applyAlignment="1">
      <alignment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1" fontId="2" fillId="0" borderId="1" xfId="0" applyNumberFormat="1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vertical="center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1" fontId="2" fillId="2" borderId="1" xfId="0" applyNumberFormat="1" applyFont="1" applyFill="1" applyBorder="1" applyAlignment="1">
      <alignment vertical="center"/>
    </xf>
    <xf numFmtId="4" fontId="2" fillId="2" borderId="1" xfId="0" applyNumberFormat="1" applyFont="1" applyFill="1" applyBorder="1" applyAlignment="1">
      <alignment vertical="center"/>
    </xf>
    <xf numFmtId="1" fontId="2" fillId="0" borderId="1" xfId="0" applyNumberFormat="1" applyFont="1" applyFill="1" applyBorder="1" applyAlignment="1">
      <alignment vertical="center"/>
    </xf>
    <xf numFmtId="49" fontId="2" fillId="0" borderId="1" xfId="0" quotePrefix="1" applyNumberFormat="1" applyFont="1" applyBorder="1" applyAlignment="1">
      <alignment horizontal="center" vertical="center"/>
    </xf>
    <xf numFmtId="1" fontId="2" fillId="0" borderId="0" xfId="0" applyNumberFormat="1" applyFont="1" applyBorder="1" applyAlignment="1">
      <alignment vertical="center"/>
    </xf>
    <xf numFmtId="1" fontId="5" fillId="0" borderId="1" xfId="0" applyNumberFormat="1" applyFont="1" applyBorder="1" applyAlignment="1">
      <alignment horizontal="left" vertical="center"/>
    </xf>
    <xf numFmtId="0" fontId="2" fillId="0" borderId="1" xfId="0" quotePrefix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1" fontId="2" fillId="0" borderId="1" xfId="0" applyNumberFormat="1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9" fillId="2" borderId="0" xfId="0" applyFont="1" applyFill="1" applyAlignment="1">
      <alignment horizontal="left" vertical="center"/>
    </xf>
    <xf numFmtId="4" fontId="2" fillId="0" borderId="0" xfId="0" applyNumberFormat="1" applyFont="1" applyAlignment="1">
      <alignment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4" fontId="1" fillId="3" borderId="2" xfId="0" applyNumberFormat="1" applyFont="1" applyFill="1" applyBorder="1" applyAlignment="1">
      <alignment horizontal="center" vertical="center" wrapText="1"/>
    </xf>
    <xf numFmtId="0" fontId="2" fillId="3" borderId="0" xfId="0" applyFont="1" applyFill="1" applyAlignment="1">
      <alignment vertical="center" wrapText="1"/>
    </xf>
    <xf numFmtId="0" fontId="1" fillId="3" borderId="3" xfId="0" applyFont="1" applyFill="1" applyBorder="1" applyAlignment="1">
      <alignment horizontal="center" vertical="center" wrapText="1"/>
    </xf>
    <xf numFmtId="4" fontId="1" fillId="3" borderId="3" xfId="0" applyNumberFormat="1" applyFont="1" applyFill="1" applyBorder="1" applyAlignment="1">
      <alignment horizontal="center" vertical="center" wrapText="1"/>
    </xf>
    <xf numFmtId="0" fontId="2" fillId="2" borderId="1" xfId="0" quotePrefix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1" fontId="2" fillId="2" borderId="1" xfId="0" applyNumberFormat="1" applyFont="1" applyFill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vertical="center"/>
    </xf>
    <xf numFmtId="4" fontId="6" fillId="3" borderId="1" xfId="0" applyNumberFormat="1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6" fillId="3" borderId="4" xfId="0" applyFont="1" applyFill="1" applyBorder="1" applyAlignment="1" applyProtection="1">
      <alignment horizontal="center" vertical="center"/>
      <protection locked="0"/>
    </xf>
    <xf numFmtId="0" fontId="6" fillId="3" borderId="5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Alignment="1" applyProtection="1">
      <alignment horizontal="left" vertical="center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1" fillId="4" borderId="2" xfId="0" applyFont="1" applyFill="1" applyBorder="1" applyAlignment="1" applyProtection="1">
      <alignment horizontal="center" vertical="center" wrapText="1"/>
      <protection locked="0"/>
    </xf>
    <xf numFmtId="4" fontId="1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4" borderId="0" xfId="0" applyFont="1" applyFill="1" applyAlignment="1" applyProtection="1">
      <alignment vertical="center" wrapText="1"/>
      <protection locked="0"/>
    </xf>
    <xf numFmtId="0" fontId="1" fillId="4" borderId="3" xfId="0" applyFont="1" applyFill="1" applyBorder="1" applyAlignment="1" applyProtection="1">
      <alignment horizontal="center" vertical="center" wrapText="1"/>
      <protection locked="0"/>
    </xf>
    <xf numFmtId="4" fontId="1" fillId="4" borderId="3" xfId="0" applyNumberFormat="1" applyFont="1" applyFill="1" applyBorder="1" applyAlignment="1" applyProtection="1">
      <alignment horizontal="center" vertical="center" wrapText="1"/>
      <protection locked="0"/>
    </xf>
    <xf numFmtId="0" fontId="6" fillId="4" borderId="4" xfId="0" applyFont="1" applyFill="1" applyBorder="1" applyAlignment="1" applyProtection="1">
      <alignment horizontal="center" vertical="center"/>
      <protection locked="0"/>
    </xf>
    <xf numFmtId="0" fontId="6" fillId="4" borderId="5" xfId="0" applyFont="1" applyFill="1" applyBorder="1" applyAlignment="1" applyProtection="1">
      <alignment horizontal="center" vertical="center"/>
      <protection locked="0"/>
    </xf>
    <xf numFmtId="0" fontId="6" fillId="4" borderId="6" xfId="0" applyFont="1" applyFill="1" applyBorder="1" applyAlignment="1" applyProtection="1">
      <alignment vertical="center"/>
      <protection locked="0"/>
    </xf>
    <xf numFmtId="4" fontId="6" fillId="4" borderId="1" xfId="0" applyNumberFormat="1" applyFont="1" applyFill="1" applyBorder="1" applyAlignment="1" applyProtection="1">
      <alignment vertical="center"/>
      <protection locked="0"/>
    </xf>
    <xf numFmtId="0" fontId="6" fillId="4" borderId="0" xfId="0" applyFont="1" applyFill="1" applyAlignment="1" applyProtection="1">
      <alignment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7"/>
  <sheetViews>
    <sheetView view="pageBreakPreview" topLeftCell="A157" zoomScale="60" zoomScaleNormal="100" workbookViewId="0">
      <selection activeCell="B179" sqref="B179"/>
    </sheetView>
  </sheetViews>
  <sheetFormatPr baseColWidth="10" defaultRowHeight="14.25"/>
  <cols>
    <col min="1" max="1" width="8" style="57" customWidth="1"/>
    <col min="2" max="2" width="53.7109375" style="57" customWidth="1"/>
    <col min="3" max="3" width="11.5703125" style="57" customWidth="1"/>
    <col min="4" max="4" width="30.140625" style="57" customWidth="1"/>
    <col min="5" max="5" width="12.7109375" style="57" customWidth="1"/>
    <col min="6" max="6" width="13.140625" style="57" customWidth="1"/>
    <col min="7" max="7" width="15.7109375" style="57" customWidth="1"/>
    <col min="8" max="8" width="16.42578125" style="57" customWidth="1"/>
    <col min="9" max="9" width="13.5703125" style="57" customWidth="1"/>
    <col min="10" max="10" width="15.42578125" style="57" customWidth="1"/>
    <col min="11" max="256" width="11.42578125" style="57"/>
    <col min="257" max="257" width="8" style="57" customWidth="1"/>
    <col min="258" max="258" width="53.7109375" style="57" customWidth="1"/>
    <col min="259" max="259" width="11.5703125" style="57" customWidth="1"/>
    <col min="260" max="260" width="30.140625" style="57" customWidth="1"/>
    <col min="261" max="261" width="12.7109375" style="57" customWidth="1"/>
    <col min="262" max="262" width="13.140625" style="57" customWidth="1"/>
    <col min="263" max="263" width="15.7109375" style="57" customWidth="1"/>
    <col min="264" max="264" width="16.42578125" style="57" customWidth="1"/>
    <col min="265" max="265" width="13.5703125" style="57" customWidth="1"/>
    <col min="266" max="266" width="15.42578125" style="57" customWidth="1"/>
    <col min="267" max="512" width="11.42578125" style="57"/>
    <col min="513" max="513" width="8" style="57" customWidth="1"/>
    <col min="514" max="514" width="53.7109375" style="57" customWidth="1"/>
    <col min="515" max="515" width="11.5703125" style="57" customWidth="1"/>
    <col min="516" max="516" width="30.140625" style="57" customWidth="1"/>
    <col min="517" max="517" width="12.7109375" style="57" customWidth="1"/>
    <col min="518" max="518" width="13.140625" style="57" customWidth="1"/>
    <col min="519" max="519" width="15.7109375" style="57" customWidth="1"/>
    <col min="520" max="520" width="16.42578125" style="57" customWidth="1"/>
    <col min="521" max="521" width="13.5703125" style="57" customWidth="1"/>
    <col min="522" max="522" width="15.42578125" style="57" customWidth="1"/>
    <col min="523" max="768" width="11.42578125" style="57"/>
    <col min="769" max="769" width="8" style="57" customWidth="1"/>
    <col min="770" max="770" width="53.7109375" style="57" customWidth="1"/>
    <col min="771" max="771" width="11.5703125" style="57" customWidth="1"/>
    <col min="772" max="772" width="30.140625" style="57" customWidth="1"/>
    <col min="773" max="773" width="12.7109375" style="57" customWidth="1"/>
    <col min="774" max="774" width="13.140625" style="57" customWidth="1"/>
    <col min="775" max="775" width="15.7109375" style="57" customWidth="1"/>
    <col min="776" max="776" width="16.42578125" style="57" customWidth="1"/>
    <col min="777" max="777" width="13.5703125" style="57" customWidth="1"/>
    <col min="778" max="778" width="15.42578125" style="57" customWidth="1"/>
    <col min="779" max="1024" width="11.42578125" style="57"/>
    <col min="1025" max="1025" width="8" style="57" customWidth="1"/>
    <col min="1026" max="1026" width="53.7109375" style="57" customWidth="1"/>
    <col min="1027" max="1027" width="11.5703125" style="57" customWidth="1"/>
    <col min="1028" max="1028" width="30.140625" style="57" customWidth="1"/>
    <col min="1029" max="1029" width="12.7109375" style="57" customWidth="1"/>
    <col min="1030" max="1030" width="13.140625" style="57" customWidth="1"/>
    <col min="1031" max="1031" width="15.7109375" style="57" customWidth="1"/>
    <col min="1032" max="1032" width="16.42578125" style="57" customWidth="1"/>
    <col min="1033" max="1033" width="13.5703125" style="57" customWidth="1"/>
    <col min="1034" max="1034" width="15.42578125" style="57" customWidth="1"/>
    <col min="1035" max="1280" width="11.42578125" style="57"/>
    <col min="1281" max="1281" width="8" style="57" customWidth="1"/>
    <col min="1282" max="1282" width="53.7109375" style="57" customWidth="1"/>
    <col min="1283" max="1283" width="11.5703125" style="57" customWidth="1"/>
    <col min="1284" max="1284" width="30.140625" style="57" customWidth="1"/>
    <col min="1285" max="1285" width="12.7109375" style="57" customWidth="1"/>
    <col min="1286" max="1286" width="13.140625" style="57" customWidth="1"/>
    <col min="1287" max="1287" width="15.7109375" style="57" customWidth="1"/>
    <col min="1288" max="1288" width="16.42578125" style="57" customWidth="1"/>
    <col min="1289" max="1289" width="13.5703125" style="57" customWidth="1"/>
    <col min="1290" max="1290" width="15.42578125" style="57" customWidth="1"/>
    <col min="1291" max="1536" width="11.42578125" style="57"/>
    <col min="1537" max="1537" width="8" style="57" customWidth="1"/>
    <col min="1538" max="1538" width="53.7109375" style="57" customWidth="1"/>
    <col min="1539" max="1539" width="11.5703125" style="57" customWidth="1"/>
    <col min="1540" max="1540" width="30.140625" style="57" customWidth="1"/>
    <col min="1541" max="1541" width="12.7109375" style="57" customWidth="1"/>
    <col min="1542" max="1542" width="13.140625" style="57" customWidth="1"/>
    <col min="1543" max="1543" width="15.7109375" style="57" customWidth="1"/>
    <col min="1544" max="1544" width="16.42578125" style="57" customWidth="1"/>
    <col min="1545" max="1545" width="13.5703125" style="57" customWidth="1"/>
    <col min="1546" max="1546" width="15.42578125" style="57" customWidth="1"/>
    <col min="1547" max="1792" width="11.42578125" style="57"/>
    <col min="1793" max="1793" width="8" style="57" customWidth="1"/>
    <col min="1794" max="1794" width="53.7109375" style="57" customWidth="1"/>
    <col min="1795" max="1795" width="11.5703125" style="57" customWidth="1"/>
    <col min="1796" max="1796" width="30.140625" style="57" customWidth="1"/>
    <col min="1797" max="1797" width="12.7109375" style="57" customWidth="1"/>
    <col min="1798" max="1798" width="13.140625" style="57" customWidth="1"/>
    <col min="1799" max="1799" width="15.7109375" style="57" customWidth="1"/>
    <col min="1800" max="1800" width="16.42578125" style="57" customWidth="1"/>
    <col min="1801" max="1801" width="13.5703125" style="57" customWidth="1"/>
    <col min="1802" max="1802" width="15.42578125" style="57" customWidth="1"/>
    <col min="1803" max="2048" width="11.42578125" style="57"/>
    <col min="2049" max="2049" width="8" style="57" customWidth="1"/>
    <col min="2050" max="2050" width="53.7109375" style="57" customWidth="1"/>
    <col min="2051" max="2051" width="11.5703125" style="57" customWidth="1"/>
    <col min="2052" max="2052" width="30.140625" style="57" customWidth="1"/>
    <col min="2053" max="2053" width="12.7109375" style="57" customWidth="1"/>
    <col min="2054" max="2054" width="13.140625" style="57" customWidth="1"/>
    <col min="2055" max="2055" width="15.7109375" style="57" customWidth="1"/>
    <col min="2056" max="2056" width="16.42578125" style="57" customWidth="1"/>
    <col min="2057" max="2057" width="13.5703125" style="57" customWidth="1"/>
    <col min="2058" max="2058" width="15.42578125" style="57" customWidth="1"/>
    <col min="2059" max="2304" width="11.42578125" style="57"/>
    <col min="2305" max="2305" width="8" style="57" customWidth="1"/>
    <col min="2306" max="2306" width="53.7109375" style="57" customWidth="1"/>
    <col min="2307" max="2307" width="11.5703125" style="57" customWidth="1"/>
    <col min="2308" max="2308" width="30.140625" style="57" customWidth="1"/>
    <col min="2309" max="2309" width="12.7109375" style="57" customWidth="1"/>
    <col min="2310" max="2310" width="13.140625" style="57" customWidth="1"/>
    <col min="2311" max="2311" width="15.7109375" style="57" customWidth="1"/>
    <col min="2312" max="2312" width="16.42578125" style="57" customWidth="1"/>
    <col min="2313" max="2313" width="13.5703125" style="57" customWidth="1"/>
    <col min="2314" max="2314" width="15.42578125" style="57" customWidth="1"/>
    <col min="2315" max="2560" width="11.42578125" style="57"/>
    <col min="2561" max="2561" width="8" style="57" customWidth="1"/>
    <col min="2562" max="2562" width="53.7109375" style="57" customWidth="1"/>
    <col min="2563" max="2563" width="11.5703125" style="57" customWidth="1"/>
    <col min="2564" max="2564" width="30.140625" style="57" customWidth="1"/>
    <col min="2565" max="2565" width="12.7109375" style="57" customWidth="1"/>
    <col min="2566" max="2566" width="13.140625" style="57" customWidth="1"/>
    <col min="2567" max="2567" width="15.7109375" style="57" customWidth="1"/>
    <col min="2568" max="2568" width="16.42578125" style="57" customWidth="1"/>
    <col min="2569" max="2569" width="13.5703125" style="57" customWidth="1"/>
    <col min="2570" max="2570" width="15.42578125" style="57" customWidth="1"/>
    <col min="2571" max="2816" width="11.42578125" style="57"/>
    <col min="2817" max="2817" width="8" style="57" customWidth="1"/>
    <col min="2818" max="2818" width="53.7109375" style="57" customWidth="1"/>
    <col min="2819" max="2819" width="11.5703125" style="57" customWidth="1"/>
    <col min="2820" max="2820" width="30.140625" style="57" customWidth="1"/>
    <col min="2821" max="2821" width="12.7109375" style="57" customWidth="1"/>
    <col min="2822" max="2822" width="13.140625" style="57" customWidth="1"/>
    <col min="2823" max="2823" width="15.7109375" style="57" customWidth="1"/>
    <col min="2824" max="2824" width="16.42578125" style="57" customWidth="1"/>
    <col min="2825" max="2825" width="13.5703125" style="57" customWidth="1"/>
    <col min="2826" max="2826" width="15.42578125" style="57" customWidth="1"/>
    <col min="2827" max="3072" width="11.42578125" style="57"/>
    <col min="3073" max="3073" width="8" style="57" customWidth="1"/>
    <col min="3074" max="3074" width="53.7109375" style="57" customWidth="1"/>
    <col min="3075" max="3075" width="11.5703125" style="57" customWidth="1"/>
    <col min="3076" max="3076" width="30.140625" style="57" customWidth="1"/>
    <col min="3077" max="3077" width="12.7109375" style="57" customWidth="1"/>
    <col min="3078" max="3078" width="13.140625" style="57" customWidth="1"/>
    <col min="3079" max="3079" width="15.7109375" style="57" customWidth="1"/>
    <col min="3080" max="3080" width="16.42578125" style="57" customWidth="1"/>
    <col min="3081" max="3081" width="13.5703125" style="57" customWidth="1"/>
    <col min="3082" max="3082" width="15.42578125" style="57" customWidth="1"/>
    <col min="3083" max="3328" width="11.42578125" style="57"/>
    <col min="3329" max="3329" width="8" style="57" customWidth="1"/>
    <col min="3330" max="3330" width="53.7109375" style="57" customWidth="1"/>
    <col min="3331" max="3331" width="11.5703125" style="57" customWidth="1"/>
    <col min="3332" max="3332" width="30.140625" style="57" customWidth="1"/>
    <col min="3333" max="3333" width="12.7109375" style="57" customWidth="1"/>
    <col min="3334" max="3334" width="13.140625" style="57" customWidth="1"/>
    <col min="3335" max="3335" width="15.7109375" style="57" customWidth="1"/>
    <col min="3336" max="3336" width="16.42578125" style="57" customWidth="1"/>
    <col min="3337" max="3337" width="13.5703125" style="57" customWidth="1"/>
    <col min="3338" max="3338" width="15.42578125" style="57" customWidth="1"/>
    <col min="3339" max="3584" width="11.42578125" style="57"/>
    <col min="3585" max="3585" width="8" style="57" customWidth="1"/>
    <col min="3586" max="3586" width="53.7109375" style="57" customWidth="1"/>
    <col min="3587" max="3587" width="11.5703125" style="57" customWidth="1"/>
    <col min="3588" max="3588" width="30.140625" style="57" customWidth="1"/>
    <col min="3589" max="3589" width="12.7109375" style="57" customWidth="1"/>
    <col min="3590" max="3590" width="13.140625" style="57" customWidth="1"/>
    <col min="3591" max="3591" width="15.7109375" style="57" customWidth="1"/>
    <col min="3592" max="3592" width="16.42578125" style="57" customWidth="1"/>
    <col min="3593" max="3593" width="13.5703125" style="57" customWidth="1"/>
    <col min="3594" max="3594" width="15.42578125" style="57" customWidth="1"/>
    <col min="3595" max="3840" width="11.42578125" style="57"/>
    <col min="3841" max="3841" width="8" style="57" customWidth="1"/>
    <col min="3842" max="3842" width="53.7109375" style="57" customWidth="1"/>
    <col min="3843" max="3843" width="11.5703125" style="57" customWidth="1"/>
    <col min="3844" max="3844" width="30.140625" style="57" customWidth="1"/>
    <col min="3845" max="3845" width="12.7109375" style="57" customWidth="1"/>
    <col min="3846" max="3846" width="13.140625" style="57" customWidth="1"/>
    <col min="3847" max="3847" width="15.7109375" style="57" customWidth="1"/>
    <col min="3848" max="3848" width="16.42578125" style="57" customWidth="1"/>
    <col min="3849" max="3849" width="13.5703125" style="57" customWidth="1"/>
    <col min="3850" max="3850" width="15.42578125" style="57" customWidth="1"/>
    <col min="3851" max="4096" width="11.42578125" style="57"/>
    <col min="4097" max="4097" width="8" style="57" customWidth="1"/>
    <col min="4098" max="4098" width="53.7109375" style="57" customWidth="1"/>
    <col min="4099" max="4099" width="11.5703125" style="57" customWidth="1"/>
    <col min="4100" max="4100" width="30.140625" style="57" customWidth="1"/>
    <col min="4101" max="4101" width="12.7109375" style="57" customWidth="1"/>
    <col min="4102" max="4102" width="13.140625" style="57" customWidth="1"/>
    <col min="4103" max="4103" width="15.7109375" style="57" customWidth="1"/>
    <col min="4104" max="4104" width="16.42578125" style="57" customWidth="1"/>
    <col min="4105" max="4105" width="13.5703125" style="57" customWidth="1"/>
    <col min="4106" max="4106" width="15.42578125" style="57" customWidth="1"/>
    <col min="4107" max="4352" width="11.42578125" style="57"/>
    <col min="4353" max="4353" width="8" style="57" customWidth="1"/>
    <col min="4354" max="4354" width="53.7109375" style="57" customWidth="1"/>
    <col min="4355" max="4355" width="11.5703125" style="57" customWidth="1"/>
    <col min="4356" max="4356" width="30.140625" style="57" customWidth="1"/>
    <col min="4357" max="4357" width="12.7109375" style="57" customWidth="1"/>
    <col min="4358" max="4358" width="13.140625" style="57" customWidth="1"/>
    <col min="4359" max="4359" width="15.7109375" style="57" customWidth="1"/>
    <col min="4360" max="4360" width="16.42578125" style="57" customWidth="1"/>
    <col min="4361" max="4361" width="13.5703125" style="57" customWidth="1"/>
    <col min="4362" max="4362" width="15.42578125" style="57" customWidth="1"/>
    <col min="4363" max="4608" width="11.42578125" style="57"/>
    <col min="4609" max="4609" width="8" style="57" customWidth="1"/>
    <col min="4610" max="4610" width="53.7109375" style="57" customWidth="1"/>
    <col min="4611" max="4611" width="11.5703125" style="57" customWidth="1"/>
    <col min="4612" max="4612" width="30.140625" style="57" customWidth="1"/>
    <col min="4613" max="4613" width="12.7109375" style="57" customWidth="1"/>
    <col min="4614" max="4614" width="13.140625" style="57" customWidth="1"/>
    <col min="4615" max="4615" width="15.7109375" style="57" customWidth="1"/>
    <col min="4616" max="4616" width="16.42578125" style="57" customWidth="1"/>
    <col min="4617" max="4617" width="13.5703125" style="57" customWidth="1"/>
    <col min="4618" max="4618" width="15.42578125" style="57" customWidth="1"/>
    <col min="4619" max="4864" width="11.42578125" style="57"/>
    <col min="4865" max="4865" width="8" style="57" customWidth="1"/>
    <col min="4866" max="4866" width="53.7109375" style="57" customWidth="1"/>
    <col min="4867" max="4867" width="11.5703125" style="57" customWidth="1"/>
    <col min="4868" max="4868" width="30.140625" style="57" customWidth="1"/>
    <col min="4869" max="4869" width="12.7109375" style="57" customWidth="1"/>
    <col min="4870" max="4870" width="13.140625" style="57" customWidth="1"/>
    <col min="4871" max="4871" width="15.7109375" style="57" customWidth="1"/>
    <col min="4872" max="4872" width="16.42578125" style="57" customWidth="1"/>
    <col min="4873" max="4873" width="13.5703125" style="57" customWidth="1"/>
    <col min="4874" max="4874" width="15.42578125" style="57" customWidth="1"/>
    <col min="4875" max="5120" width="11.42578125" style="57"/>
    <col min="5121" max="5121" width="8" style="57" customWidth="1"/>
    <col min="5122" max="5122" width="53.7109375" style="57" customWidth="1"/>
    <col min="5123" max="5123" width="11.5703125" style="57" customWidth="1"/>
    <col min="5124" max="5124" width="30.140625" style="57" customWidth="1"/>
    <col min="5125" max="5125" width="12.7109375" style="57" customWidth="1"/>
    <col min="5126" max="5126" width="13.140625" style="57" customWidth="1"/>
    <col min="5127" max="5127" width="15.7109375" style="57" customWidth="1"/>
    <col min="5128" max="5128" width="16.42578125" style="57" customWidth="1"/>
    <col min="5129" max="5129" width="13.5703125" style="57" customWidth="1"/>
    <col min="5130" max="5130" width="15.42578125" style="57" customWidth="1"/>
    <col min="5131" max="5376" width="11.42578125" style="57"/>
    <col min="5377" max="5377" width="8" style="57" customWidth="1"/>
    <col min="5378" max="5378" width="53.7109375" style="57" customWidth="1"/>
    <col min="5379" max="5379" width="11.5703125" style="57" customWidth="1"/>
    <col min="5380" max="5380" width="30.140625" style="57" customWidth="1"/>
    <col min="5381" max="5381" width="12.7109375" style="57" customWidth="1"/>
    <col min="5382" max="5382" width="13.140625" style="57" customWidth="1"/>
    <col min="5383" max="5383" width="15.7109375" style="57" customWidth="1"/>
    <col min="5384" max="5384" width="16.42578125" style="57" customWidth="1"/>
    <col min="5385" max="5385" width="13.5703125" style="57" customWidth="1"/>
    <col min="5386" max="5386" width="15.42578125" style="57" customWidth="1"/>
    <col min="5387" max="5632" width="11.42578125" style="57"/>
    <col min="5633" max="5633" width="8" style="57" customWidth="1"/>
    <col min="5634" max="5634" width="53.7109375" style="57" customWidth="1"/>
    <col min="5635" max="5635" width="11.5703125" style="57" customWidth="1"/>
    <col min="5636" max="5636" width="30.140625" style="57" customWidth="1"/>
    <col min="5637" max="5637" width="12.7109375" style="57" customWidth="1"/>
    <col min="5638" max="5638" width="13.140625" style="57" customWidth="1"/>
    <col min="5639" max="5639" width="15.7109375" style="57" customWidth="1"/>
    <col min="5640" max="5640" width="16.42578125" style="57" customWidth="1"/>
    <col min="5641" max="5641" width="13.5703125" style="57" customWidth="1"/>
    <col min="5642" max="5642" width="15.42578125" style="57" customWidth="1"/>
    <col min="5643" max="5888" width="11.42578125" style="57"/>
    <col min="5889" max="5889" width="8" style="57" customWidth="1"/>
    <col min="5890" max="5890" width="53.7109375" style="57" customWidth="1"/>
    <col min="5891" max="5891" width="11.5703125" style="57" customWidth="1"/>
    <col min="5892" max="5892" width="30.140625" style="57" customWidth="1"/>
    <col min="5893" max="5893" width="12.7109375" style="57" customWidth="1"/>
    <col min="5894" max="5894" width="13.140625" style="57" customWidth="1"/>
    <col min="5895" max="5895" width="15.7109375" style="57" customWidth="1"/>
    <col min="5896" max="5896" width="16.42578125" style="57" customWidth="1"/>
    <col min="5897" max="5897" width="13.5703125" style="57" customWidth="1"/>
    <col min="5898" max="5898" width="15.42578125" style="57" customWidth="1"/>
    <col min="5899" max="6144" width="11.42578125" style="57"/>
    <col min="6145" max="6145" width="8" style="57" customWidth="1"/>
    <col min="6146" max="6146" width="53.7109375" style="57" customWidth="1"/>
    <col min="6147" max="6147" width="11.5703125" style="57" customWidth="1"/>
    <col min="6148" max="6148" width="30.140625" style="57" customWidth="1"/>
    <col min="6149" max="6149" width="12.7109375" style="57" customWidth="1"/>
    <col min="6150" max="6150" width="13.140625" style="57" customWidth="1"/>
    <col min="6151" max="6151" width="15.7109375" style="57" customWidth="1"/>
    <col min="6152" max="6152" width="16.42578125" style="57" customWidth="1"/>
    <col min="6153" max="6153" width="13.5703125" style="57" customWidth="1"/>
    <col min="6154" max="6154" width="15.42578125" style="57" customWidth="1"/>
    <col min="6155" max="6400" width="11.42578125" style="57"/>
    <col min="6401" max="6401" width="8" style="57" customWidth="1"/>
    <col min="6402" max="6402" width="53.7109375" style="57" customWidth="1"/>
    <col min="6403" max="6403" width="11.5703125" style="57" customWidth="1"/>
    <col min="6404" max="6404" width="30.140625" style="57" customWidth="1"/>
    <col min="6405" max="6405" width="12.7109375" style="57" customWidth="1"/>
    <col min="6406" max="6406" width="13.140625" style="57" customWidth="1"/>
    <col min="6407" max="6407" width="15.7109375" style="57" customWidth="1"/>
    <col min="6408" max="6408" width="16.42578125" style="57" customWidth="1"/>
    <col min="6409" max="6409" width="13.5703125" style="57" customWidth="1"/>
    <col min="6410" max="6410" width="15.42578125" style="57" customWidth="1"/>
    <col min="6411" max="6656" width="11.42578125" style="57"/>
    <col min="6657" max="6657" width="8" style="57" customWidth="1"/>
    <col min="6658" max="6658" width="53.7109375" style="57" customWidth="1"/>
    <col min="6659" max="6659" width="11.5703125" style="57" customWidth="1"/>
    <col min="6660" max="6660" width="30.140625" style="57" customWidth="1"/>
    <col min="6661" max="6661" width="12.7109375" style="57" customWidth="1"/>
    <col min="6662" max="6662" width="13.140625" style="57" customWidth="1"/>
    <col min="6663" max="6663" width="15.7109375" style="57" customWidth="1"/>
    <col min="6664" max="6664" width="16.42578125" style="57" customWidth="1"/>
    <col min="6665" max="6665" width="13.5703125" style="57" customWidth="1"/>
    <col min="6666" max="6666" width="15.42578125" style="57" customWidth="1"/>
    <col min="6667" max="6912" width="11.42578125" style="57"/>
    <col min="6913" max="6913" width="8" style="57" customWidth="1"/>
    <col min="6914" max="6914" width="53.7109375" style="57" customWidth="1"/>
    <col min="6915" max="6915" width="11.5703125" style="57" customWidth="1"/>
    <col min="6916" max="6916" width="30.140625" style="57" customWidth="1"/>
    <col min="6917" max="6917" width="12.7109375" style="57" customWidth="1"/>
    <col min="6918" max="6918" width="13.140625" style="57" customWidth="1"/>
    <col min="6919" max="6919" width="15.7109375" style="57" customWidth="1"/>
    <col min="6920" max="6920" width="16.42578125" style="57" customWidth="1"/>
    <col min="6921" max="6921" width="13.5703125" style="57" customWidth="1"/>
    <col min="6922" max="6922" width="15.42578125" style="57" customWidth="1"/>
    <col min="6923" max="7168" width="11.42578125" style="57"/>
    <col min="7169" max="7169" width="8" style="57" customWidth="1"/>
    <col min="7170" max="7170" width="53.7109375" style="57" customWidth="1"/>
    <col min="7171" max="7171" width="11.5703125" style="57" customWidth="1"/>
    <col min="7172" max="7172" width="30.140625" style="57" customWidth="1"/>
    <col min="7173" max="7173" width="12.7109375" style="57" customWidth="1"/>
    <col min="7174" max="7174" width="13.140625" style="57" customWidth="1"/>
    <col min="7175" max="7175" width="15.7109375" style="57" customWidth="1"/>
    <col min="7176" max="7176" width="16.42578125" style="57" customWidth="1"/>
    <col min="7177" max="7177" width="13.5703125" style="57" customWidth="1"/>
    <col min="7178" max="7178" width="15.42578125" style="57" customWidth="1"/>
    <col min="7179" max="7424" width="11.42578125" style="57"/>
    <col min="7425" max="7425" width="8" style="57" customWidth="1"/>
    <col min="7426" max="7426" width="53.7109375" style="57" customWidth="1"/>
    <col min="7427" max="7427" width="11.5703125" style="57" customWidth="1"/>
    <col min="7428" max="7428" width="30.140625" style="57" customWidth="1"/>
    <col min="7429" max="7429" width="12.7109375" style="57" customWidth="1"/>
    <col min="7430" max="7430" width="13.140625" style="57" customWidth="1"/>
    <col min="7431" max="7431" width="15.7109375" style="57" customWidth="1"/>
    <col min="7432" max="7432" width="16.42578125" style="57" customWidth="1"/>
    <col min="7433" max="7433" width="13.5703125" style="57" customWidth="1"/>
    <col min="7434" max="7434" width="15.42578125" style="57" customWidth="1"/>
    <col min="7435" max="7680" width="11.42578125" style="57"/>
    <col min="7681" max="7681" width="8" style="57" customWidth="1"/>
    <col min="7682" max="7682" width="53.7109375" style="57" customWidth="1"/>
    <col min="7683" max="7683" width="11.5703125" style="57" customWidth="1"/>
    <col min="7684" max="7684" width="30.140625" style="57" customWidth="1"/>
    <col min="7685" max="7685" width="12.7109375" style="57" customWidth="1"/>
    <col min="7686" max="7686" width="13.140625" style="57" customWidth="1"/>
    <col min="7687" max="7687" width="15.7109375" style="57" customWidth="1"/>
    <col min="7688" max="7688" width="16.42578125" style="57" customWidth="1"/>
    <col min="7689" max="7689" width="13.5703125" style="57" customWidth="1"/>
    <col min="7690" max="7690" width="15.42578125" style="57" customWidth="1"/>
    <col min="7691" max="7936" width="11.42578125" style="57"/>
    <col min="7937" max="7937" width="8" style="57" customWidth="1"/>
    <col min="7938" max="7938" width="53.7109375" style="57" customWidth="1"/>
    <col min="7939" max="7939" width="11.5703125" style="57" customWidth="1"/>
    <col min="7940" max="7940" width="30.140625" style="57" customWidth="1"/>
    <col min="7941" max="7941" width="12.7109375" style="57" customWidth="1"/>
    <col min="7942" max="7942" width="13.140625" style="57" customWidth="1"/>
    <col min="7943" max="7943" width="15.7109375" style="57" customWidth="1"/>
    <col min="7944" max="7944" width="16.42578125" style="57" customWidth="1"/>
    <col min="7945" max="7945" width="13.5703125" style="57" customWidth="1"/>
    <col min="7946" max="7946" width="15.42578125" style="57" customWidth="1"/>
    <col min="7947" max="8192" width="11.42578125" style="57"/>
    <col min="8193" max="8193" width="8" style="57" customWidth="1"/>
    <col min="8194" max="8194" width="53.7109375" style="57" customWidth="1"/>
    <col min="8195" max="8195" width="11.5703125" style="57" customWidth="1"/>
    <col min="8196" max="8196" width="30.140625" style="57" customWidth="1"/>
    <col min="8197" max="8197" width="12.7109375" style="57" customWidth="1"/>
    <col min="8198" max="8198" width="13.140625" style="57" customWidth="1"/>
    <col min="8199" max="8199" width="15.7109375" style="57" customWidth="1"/>
    <col min="8200" max="8200" width="16.42578125" style="57" customWidth="1"/>
    <col min="8201" max="8201" width="13.5703125" style="57" customWidth="1"/>
    <col min="8202" max="8202" width="15.42578125" style="57" customWidth="1"/>
    <col min="8203" max="8448" width="11.42578125" style="57"/>
    <col min="8449" max="8449" width="8" style="57" customWidth="1"/>
    <col min="8450" max="8450" width="53.7109375" style="57" customWidth="1"/>
    <col min="8451" max="8451" width="11.5703125" style="57" customWidth="1"/>
    <col min="8452" max="8452" width="30.140625" style="57" customWidth="1"/>
    <col min="8453" max="8453" width="12.7109375" style="57" customWidth="1"/>
    <col min="8454" max="8454" width="13.140625" style="57" customWidth="1"/>
    <col min="8455" max="8455" width="15.7109375" style="57" customWidth="1"/>
    <col min="8456" max="8456" width="16.42578125" style="57" customWidth="1"/>
    <col min="8457" max="8457" width="13.5703125" style="57" customWidth="1"/>
    <col min="8458" max="8458" width="15.42578125" style="57" customWidth="1"/>
    <col min="8459" max="8704" width="11.42578125" style="57"/>
    <col min="8705" max="8705" width="8" style="57" customWidth="1"/>
    <col min="8706" max="8706" width="53.7109375" style="57" customWidth="1"/>
    <col min="8707" max="8707" width="11.5703125" style="57" customWidth="1"/>
    <col min="8708" max="8708" width="30.140625" style="57" customWidth="1"/>
    <col min="8709" max="8709" width="12.7109375" style="57" customWidth="1"/>
    <col min="8710" max="8710" width="13.140625" style="57" customWidth="1"/>
    <col min="8711" max="8711" width="15.7109375" style="57" customWidth="1"/>
    <col min="8712" max="8712" width="16.42578125" style="57" customWidth="1"/>
    <col min="8713" max="8713" width="13.5703125" style="57" customWidth="1"/>
    <col min="8714" max="8714" width="15.42578125" style="57" customWidth="1"/>
    <col min="8715" max="8960" width="11.42578125" style="57"/>
    <col min="8961" max="8961" width="8" style="57" customWidth="1"/>
    <col min="8962" max="8962" width="53.7109375" style="57" customWidth="1"/>
    <col min="8963" max="8963" width="11.5703125" style="57" customWidth="1"/>
    <col min="8964" max="8964" width="30.140625" style="57" customWidth="1"/>
    <col min="8965" max="8965" width="12.7109375" style="57" customWidth="1"/>
    <col min="8966" max="8966" width="13.140625" style="57" customWidth="1"/>
    <col min="8967" max="8967" width="15.7109375" style="57" customWidth="1"/>
    <col min="8968" max="8968" width="16.42578125" style="57" customWidth="1"/>
    <col min="8969" max="8969" width="13.5703125" style="57" customWidth="1"/>
    <col min="8970" max="8970" width="15.42578125" style="57" customWidth="1"/>
    <col min="8971" max="9216" width="11.42578125" style="57"/>
    <col min="9217" max="9217" width="8" style="57" customWidth="1"/>
    <col min="9218" max="9218" width="53.7109375" style="57" customWidth="1"/>
    <col min="9219" max="9219" width="11.5703125" style="57" customWidth="1"/>
    <col min="9220" max="9220" width="30.140625" style="57" customWidth="1"/>
    <col min="9221" max="9221" width="12.7109375" style="57" customWidth="1"/>
    <col min="9222" max="9222" width="13.140625" style="57" customWidth="1"/>
    <col min="9223" max="9223" width="15.7109375" style="57" customWidth="1"/>
    <col min="9224" max="9224" width="16.42578125" style="57" customWidth="1"/>
    <col min="9225" max="9225" width="13.5703125" style="57" customWidth="1"/>
    <col min="9226" max="9226" width="15.42578125" style="57" customWidth="1"/>
    <col min="9227" max="9472" width="11.42578125" style="57"/>
    <col min="9473" max="9473" width="8" style="57" customWidth="1"/>
    <col min="9474" max="9474" width="53.7109375" style="57" customWidth="1"/>
    <col min="9475" max="9475" width="11.5703125" style="57" customWidth="1"/>
    <col min="9476" max="9476" width="30.140625" style="57" customWidth="1"/>
    <col min="9477" max="9477" width="12.7109375" style="57" customWidth="1"/>
    <col min="9478" max="9478" width="13.140625" style="57" customWidth="1"/>
    <col min="9479" max="9479" width="15.7109375" style="57" customWidth="1"/>
    <col min="9480" max="9480" width="16.42578125" style="57" customWidth="1"/>
    <col min="9481" max="9481" width="13.5703125" style="57" customWidth="1"/>
    <col min="9482" max="9482" width="15.42578125" style="57" customWidth="1"/>
    <col min="9483" max="9728" width="11.42578125" style="57"/>
    <col min="9729" max="9729" width="8" style="57" customWidth="1"/>
    <col min="9730" max="9730" width="53.7109375" style="57" customWidth="1"/>
    <col min="9731" max="9731" width="11.5703125" style="57" customWidth="1"/>
    <col min="9732" max="9732" width="30.140625" style="57" customWidth="1"/>
    <col min="9733" max="9733" width="12.7109375" style="57" customWidth="1"/>
    <col min="9734" max="9734" width="13.140625" style="57" customWidth="1"/>
    <col min="9735" max="9735" width="15.7109375" style="57" customWidth="1"/>
    <col min="9736" max="9736" width="16.42578125" style="57" customWidth="1"/>
    <col min="9737" max="9737" width="13.5703125" style="57" customWidth="1"/>
    <col min="9738" max="9738" width="15.42578125" style="57" customWidth="1"/>
    <col min="9739" max="9984" width="11.42578125" style="57"/>
    <col min="9985" max="9985" width="8" style="57" customWidth="1"/>
    <col min="9986" max="9986" width="53.7109375" style="57" customWidth="1"/>
    <col min="9987" max="9987" width="11.5703125" style="57" customWidth="1"/>
    <col min="9988" max="9988" width="30.140625" style="57" customWidth="1"/>
    <col min="9989" max="9989" width="12.7109375" style="57" customWidth="1"/>
    <col min="9990" max="9990" width="13.140625" style="57" customWidth="1"/>
    <col min="9991" max="9991" width="15.7109375" style="57" customWidth="1"/>
    <col min="9992" max="9992" width="16.42578125" style="57" customWidth="1"/>
    <col min="9993" max="9993" width="13.5703125" style="57" customWidth="1"/>
    <col min="9994" max="9994" width="15.42578125" style="57" customWidth="1"/>
    <col min="9995" max="10240" width="11.42578125" style="57"/>
    <col min="10241" max="10241" width="8" style="57" customWidth="1"/>
    <col min="10242" max="10242" width="53.7109375" style="57" customWidth="1"/>
    <col min="10243" max="10243" width="11.5703125" style="57" customWidth="1"/>
    <col min="10244" max="10244" width="30.140625" style="57" customWidth="1"/>
    <col min="10245" max="10245" width="12.7109375" style="57" customWidth="1"/>
    <col min="10246" max="10246" width="13.140625" style="57" customWidth="1"/>
    <col min="10247" max="10247" width="15.7109375" style="57" customWidth="1"/>
    <col min="10248" max="10248" width="16.42578125" style="57" customWidth="1"/>
    <col min="10249" max="10249" width="13.5703125" style="57" customWidth="1"/>
    <col min="10250" max="10250" width="15.42578125" style="57" customWidth="1"/>
    <col min="10251" max="10496" width="11.42578125" style="57"/>
    <col min="10497" max="10497" width="8" style="57" customWidth="1"/>
    <col min="10498" max="10498" width="53.7109375" style="57" customWidth="1"/>
    <col min="10499" max="10499" width="11.5703125" style="57" customWidth="1"/>
    <col min="10500" max="10500" width="30.140625" style="57" customWidth="1"/>
    <col min="10501" max="10501" width="12.7109375" style="57" customWidth="1"/>
    <col min="10502" max="10502" width="13.140625" style="57" customWidth="1"/>
    <col min="10503" max="10503" width="15.7109375" style="57" customWidth="1"/>
    <col min="10504" max="10504" width="16.42578125" style="57" customWidth="1"/>
    <col min="10505" max="10505" width="13.5703125" style="57" customWidth="1"/>
    <col min="10506" max="10506" width="15.42578125" style="57" customWidth="1"/>
    <col min="10507" max="10752" width="11.42578125" style="57"/>
    <col min="10753" max="10753" width="8" style="57" customWidth="1"/>
    <col min="10754" max="10754" width="53.7109375" style="57" customWidth="1"/>
    <col min="10755" max="10755" width="11.5703125" style="57" customWidth="1"/>
    <col min="10756" max="10756" width="30.140625" style="57" customWidth="1"/>
    <col min="10757" max="10757" width="12.7109375" style="57" customWidth="1"/>
    <col min="10758" max="10758" width="13.140625" style="57" customWidth="1"/>
    <col min="10759" max="10759" width="15.7109375" style="57" customWidth="1"/>
    <col min="10760" max="10760" width="16.42578125" style="57" customWidth="1"/>
    <col min="10761" max="10761" width="13.5703125" style="57" customWidth="1"/>
    <col min="10762" max="10762" width="15.42578125" style="57" customWidth="1"/>
    <col min="10763" max="11008" width="11.42578125" style="57"/>
    <col min="11009" max="11009" width="8" style="57" customWidth="1"/>
    <col min="11010" max="11010" width="53.7109375" style="57" customWidth="1"/>
    <col min="11011" max="11011" width="11.5703125" style="57" customWidth="1"/>
    <col min="11012" max="11012" width="30.140625" style="57" customWidth="1"/>
    <col min="11013" max="11013" width="12.7109375" style="57" customWidth="1"/>
    <col min="11014" max="11014" width="13.140625" style="57" customWidth="1"/>
    <col min="11015" max="11015" width="15.7109375" style="57" customWidth="1"/>
    <col min="11016" max="11016" width="16.42578125" style="57" customWidth="1"/>
    <col min="11017" max="11017" width="13.5703125" style="57" customWidth="1"/>
    <col min="11018" max="11018" width="15.42578125" style="57" customWidth="1"/>
    <col min="11019" max="11264" width="11.42578125" style="57"/>
    <col min="11265" max="11265" width="8" style="57" customWidth="1"/>
    <col min="11266" max="11266" width="53.7109375" style="57" customWidth="1"/>
    <col min="11267" max="11267" width="11.5703125" style="57" customWidth="1"/>
    <col min="11268" max="11268" width="30.140625" style="57" customWidth="1"/>
    <col min="11269" max="11269" width="12.7109375" style="57" customWidth="1"/>
    <col min="11270" max="11270" width="13.140625" style="57" customWidth="1"/>
    <col min="11271" max="11271" width="15.7109375" style="57" customWidth="1"/>
    <col min="11272" max="11272" width="16.42578125" style="57" customWidth="1"/>
    <col min="11273" max="11273" width="13.5703125" style="57" customWidth="1"/>
    <col min="11274" max="11274" width="15.42578125" style="57" customWidth="1"/>
    <col min="11275" max="11520" width="11.42578125" style="57"/>
    <col min="11521" max="11521" width="8" style="57" customWidth="1"/>
    <col min="11522" max="11522" width="53.7109375" style="57" customWidth="1"/>
    <col min="11523" max="11523" width="11.5703125" style="57" customWidth="1"/>
    <col min="11524" max="11524" width="30.140625" style="57" customWidth="1"/>
    <col min="11525" max="11525" width="12.7109375" style="57" customWidth="1"/>
    <col min="11526" max="11526" width="13.140625" style="57" customWidth="1"/>
    <col min="11527" max="11527" width="15.7109375" style="57" customWidth="1"/>
    <col min="11528" max="11528" width="16.42578125" style="57" customWidth="1"/>
    <col min="11529" max="11529" width="13.5703125" style="57" customWidth="1"/>
    <col min="11530" max="11530" width="15.42578125" style="57" customWidth="1"/>
    <col min="11531" max="11776" width="11.42578125" style="57"/>
    <col min="11777" max="11777" width="8" style="57" customWidth="1"/>
    <col min="11778" max="11778" width="53.7109375" style="57" customWidth="1"/>
    <col min="11779" max="11779" width="11.5703125" style="57" customWidth="1"/>
    <col min="11780" max="11780" width="30.140625" style="57" customWidth="1"/>
    <col min="11781" max="11781" width="12.7109375" style="57" customWidth="1"/>
    <col min="11782" max="11782" width="13.140625" style="57" customWidth="1"/>
    <col min="11783" max="11783" width="15.7109375" style="57" customWidth="1"/>
    <col min="11784" max="11784" width="16.42578125" style="57" customWidth="1"/>
    <col min="11785" max="11785" width="13.5703125" style="57" customWidth="1"/>
    <col min="11786" max="11786" width="15.42578125" style="57" customWidth="1"/>
    <col min="11787" max="12032" width="11.42578125" style="57"/>
    <col min="12033" max="12033" width="8" style="57" customWidth="1"/>
    <col min="12034" max="12034" width="53.7109375" style="57" customWidth="1"/>
    <col min="12035" max="12035" width="11.5703125" style="57" customWidth="1"/>
    <col min="12036" max="12036" width="30.140625" style="57" customWidth="1"/>
    <col min="12037" max="12037" width="12.7109375" style="57" customWidth="1"/>
    <col min="12038" max="12038" width="13.140625" style="57" customWidth="1"/>
    <col min="12039" max="12039" width="15.7109375" style="57" customWidth="1"/>
    <col min="12040" max="12040" width="16.42578125" style="57" customWidth="1"/>
    <col min="12041" max="12041" width="13.5703125" style="57" customWidth="1"/>
    <col min="12042" max="12042" width="15.42578125" style="57" customWidth="1"/>
    <col min="12043" max="12288" width="11.42578125" style="57"/>
    <col min="12289" max="12289" width="8" style="57" customWidth="1"/>
    <col min="12290" max="12290" width="53.7109375" style="57" customWidth="1"/>
    <col min="12291" max="12291" width="11.5703125" style="57" customWidth="1"/>
    <col min="12292" max="12292" width="30.140625" style="57" customWidth="1"/>
    <col min="12293" max="12293" width="12.7109375" style="57" customWidth="1"/>
    <col min="12294" max="12294" width="13.140625" style="57" customWidth="1"/>
    <col min="12295" max="12295" width="15.7109375" style="57" customWidth="1"/>
    <col min="12296" max="12296" width="16.42578125" style="57" customWidth="1"/>
    <col min="12297" max="12297" width="13.5703125" style="57" customWidth="1"/>
    <col min="12298" max="12298" width="15.42578125" style="57" customWidth="1"/>
    <col min="12299" max="12544" width="11.42578125" style="57"/>
    <col min="12545" max="12545" width="8" style="57" customWidth="1"/>
    <col min="12546" max="12546" width="53.7109375" style="57" customWidth="1"/>
    <col min="12547" max="12547" width="11.5703125" style="57" customWidth="1"/>
    <col min="12548" max="12548" width="30.140625" style="57" customWidth="1"/>
    <col min="12549" max="12549" width="12.7109375" style="57" customWidth="1"/>
    <col min="12550" max="12550" width="13.140625" style="57" customWidth="1"/>
    <col min="12551" max="12551" width="15.7109375" style="57" customWidth="1"/>
    <col min="12552" max="12552" width="16.42578125" style="57" customWidth="1"/>
    <col min="12553" max="12553" width="13.5703125" style="57" customWidth="1"/>
    <col min="12554" max="12554" width="15.42578125" style="57" customWidth="1"/>
    <col min="12555" max="12800" width="11.42578125" style="57"/>
    <col min="12801" max="12801" width="8" style="57" customWidth="1"/>
    <col min="12802" max="12802" width="53.7109375" style="57" customWidth="1"/>
    <col min="12803" max="12803" width="11.5703125" style="57" customWidth="1"/>
    <col min="12804" max="12804" width="30.140625" style="57" customWidth="1"/>
    <col min="12805" max="12805" width="12.7109375" style="57" customWidth="1"/>
    <col min="12806" max="12806" width="13.140625" style="57" customWidth="1"/>
    <col min="12807" max="12807" width="15.7109375" style="57" customWidth="1"/>
    <col min="12808" max="12808" width="16.42578125" style="57" customWidth="1"/>
    <col min="12809" max="12809" width="13.5703125" style="57" customWidth="1"/>
    <col min="12810" max="12810" width="15.42578125" style="57" customWidth="1"/>
    <col min="12811" max="13056" width="11.42578125" style="57"/>
    <col min="13057" max="13057" width="8" style="57" customWidth="1"/>
    <col min="13058" max="13058" width="53.7109375" style="57" customWidth="1"/>
    <col min="13059" max="13059" width="11.5703125" style="57" customWidth="1"/>
    <col min="13060" max="13060" width="30.140625" style="57" customWidth="1"/>
    <col min="13061" max="13061" width="12.7109375" style="57" customWidth="1"/>
    <col min="13062" max="13062" width="13.140625" style="57" customWidth="1"/>
    <col min="13063" max="13063" width="15.7109375" style="57" customWidth="1"/>
    <col min="13064" max="13064" width="16.42578125" style="57" customWidth="1"/>
    <col min="13065" max="13065" width="13.5703125" style="57" customWidth="1"/>
    <col min="13066" max="13066" width="15.42578125" style="57" customWidth="1"/>
    <col min="13067" max="13312" width="11.42578125" style="57"/>
    <col min="13313" max="13313" width="8" style="57" customWidth="1"/>
    <col min="13314" max="13314" width="53.7109375" style="57" customWidth="1"/>
    <col min="13315" max="13315" width="11.5703125" style="57" customWidth="1"/>
    <col min="13316" max="13316" width="30.140625" style="57" customWidth="1"/>
    <col min="13317" max="13317" width="12.7109375" style="57" customWidth="1"/>
    <col min="13318" max="13318" width="13.140625" style="57" customWidth="1"/>
    <col min="13319" max="13319" width="15.7109375" style="57" customWidth="1"/>
    <col min="13320" max="13320" width="16.42578125" style="57" customWidth="1"/>
    <col min="13321" max="13321" width="13.5703125" style="57" customWidth="1"/>
    <col min="13322" max="13322" width="15.42578125" style="57" customWidth="1"/>
    <col min="13323" max="13568" width="11.42578125" style="57"/>
    <col min="13569" max="13569" width="8" style="57" customWidth="1"/>
    <col min="13570" max="13570" width="53.7109375" style="57" customWidth="1"/>
    <col min="13571" max="13571" width="11.5703125" style="57" customWidth="1"/>
    <col min="13572" max="13572" width="30.140625" style="57" customWidth="1"/>
    <col min="13573" max="13573" width="12.7109375" style="57" customWidth="1"/>
    <col min="13574" max="13574" width="13.140625" style="57" customWidth="1"/>
    <col min="13575" max="13575" width="15.7109375" style="57" customWidth="1"/>
    <col min="13576" max="13576" width="16.42578125" style="57" customWidth="1"/>
    <col min="13577" max="13577" width="13.5703125" style="57" customWidth="1"/>
    <col min="13578" max="13578" width="15.42578125" style="57" customWidth="1"/>
    <col min="13579" max="13824" width="11.42578125" style="57"/>
    <col min="13825" max="13825" width="8" style="57" customWidth="1"/>
    <col min="13826" max="13826" width="53.7109375" style="57" customWidth="1"/>
    <col min="13827" max="13827" width="11.5703125" style="57" customWidth="1"/>
    <col min="13828" max="13828" width="30.140625" style="57" customWidth="1"/>
    <col min="13829" max="13829" width="12.7109375" style="57" customWidth="1"/>
    <col min="13830" max="13830" width="13.140625" style="57" customWidth="1"/>
    <col min="13831" max="13831" width="15.7109375" style="57" customWidth="1"/>
    <col min="13832" max="13832" width="16.42578125" style="57" customWidth="1"/>
    <col min="13833" max="13833" width="13.5703125" style="57" customWidth="1"/>
    <col min="13834" max="13834" width="15.42578125" style="57" customWidth="1"/>
    <col min="13835" max="14080" width="11.42578125" style="57"/>
    <col min="14081" max="14081" width="8" style="57" customWidth="1"/>
    <col min="14082" max="14082" width="53.7109375" style="57" customWidth="1"/>
    <col min="14083" max="14083" width="11.5703125" style="57" customWidth="1"/>
    <col min="14084" max="14084" width="30.140625" style="57" customWidth="1"/>
    <col min="14085" max="14085" width="12.7109375" style="57" customWidth="1"/>
    <col min="14086" max="14086" width="13.140625" style="57" customWidth="1"/>
    <col min="14087" max="14087" width="15.7109375" style="57" customWidth="1"/>
    <col min="14088" max="14088" width="16.42578125" style="57" customWidth="1"/>
    <col min="14089" max="14089" width="13.5703125" style="57" customWidth="1"/>
    <col min="14090" max="14090" width="15.42578125" style="57" customWidth="1"/>
    <col min="14091" max="14336" width="11.42578125" style="57"/>
    <col min="14337" max="14337" width="8" style="57" customWidth="1"/>
    <col min="14338" max="14338" width="53.7109375" style="57" customWidth="1"/>
    <col min="14339" max="14339" width="11.5703125" style="57" customWidth="1"/>
    <col min="14340" max="14340" width="30.140625" style="57" customWidth="1"/>
    <col min="14341" max="14341" width="12.7109375" style="57" customWidth="1"/>
    <col min="14342" max="14342" width="13.140625" style="57" customWidth="1"/>
    <col min="14343" max="14343" width="15.7109375" style="57" customWidth="1"/>
    <col min="14344" max="14344" width="16.42578125" style="57" customWidth="1"/>
    <col min="14345" max="14345" width="13.5703125" style="57" customWidth="1"/>
    <col min="14346" max="14346" width="15.42578125" style="57" customWidth="1"/>
    <col min="14347" max="14592" width="11.42578125" style="57"/>
    <col min="14593" max="14593" width="8" style="57" customWidth="1"/>
    <col min="14594" max="14594" width="53.7109375" style="57" customWidth="1"/>
    <col min="14595" max="14595" width="11.5703125" style="57" customWidth="1"/>
    <col min="14596" max="14596" width="30.140625" style="57" customWidth="1"/>
    <col min="14597" max="14597" width="12.7109375" style="57" customWidth="1"/>
    <col min="14598" max="14598" width="13.140625" style="57" customWidth="1"/>
    <col min="14599" max="14599" width="15.7109375" style="57" customWidth="1"/>
    <col min="14600" max="14600" width="16.42578125" style="57" customWidth="1"/>
    <col min="14601" max="14601" width="13.5703125" style="57" customWidth="1"/>
    <col min="14602" max="14602" width="15.42578125" style="57" customWidth="1"/>
    <col min="14603" max="14848" width="11.42578125" style="57"/>
    <col min="14849" max="14849" width="8" style="57" customWidth="1"/>
    <col min="14850" max="14850" width="53.7109375" style="57" customWidth="1"/>
    <col min="14851" max="14851" width="11.5703125" style="57" customWidth="1"/>
    <col min="14852" max="14852" width="30.140625" style="57" customWidth="1"/>
    <col min="14853" max="14853" width="12.7109375" style="57" customWidth="1"/>
    <col min="14854" max="14854" width="13.140625" style="57" customWidth="1"/>
    <col min="14855" max="14855" width="15.7109375" style="57" customWidth="1"/>
    <col min="14856" max="14856" width="16.42578125" style="57" customWidth="1"/>
    <col min="14857" max="14857" width="13.5703125" style="57" customWidth="1"/>
    <col min="14858" max="14858" width="15.42578125" style="57" customWidth="1"/>
    <col min="14859" max="15104" width="11.42578125" style="57"/>
    <col min="15105" max="15105" width="8" style="57" customWidth="1"/>
    <col min="15106" max="15106" width="53.7109375" style="57" customWidth="1"/>
    <col min="15107" max="15107" width="11.5703125" style="57" customWidth="1"/>
    <col min="15108" max="15108" width="30.140625" style="57" customWidth="1"/>
    <col min="15109" max="15109" width="12.7109375" style="57" customWidth="1"/>
    <col min="15110" max="15110" width="13.140625" style="57" customWidth="1"/>
    <col min="15111" max="15111" width="15.7109375" style="57" customWidth="1"/>
    <col min="15112" max="15112" width="16.42578125" style="57" customWidth="1"/>
    <col min="15113" max="15113" width="13.5703125" style="57" customWidth="1"/>
    <col min="15114" max="15114" width="15.42578125" style="57" customWidth="1"/>
    <col min="15115" max="15360" width="11.42578125" style="57"/>
    <col min="15361" max="15361" width="8" style="57" customWidth="1"/>
    <col min="15362" max="15362" width="53.7109375" style="57" customWidth="1"/>
    <col min="15363" max="15363" width="11.5703125" style="57" customWidth="1"/>
    <col min="15364" max="15364" width="30.140625" style="57" customWidth="1"/>
    <col min="15365" max="15365" width="12.7109375" style="57" customWidth="1"/>
    <col min="15366" max="15366" width="13.140625" style="57" customWidth="1"/>
    <col min="15367" max="15367" width="15.7109375" style="57" customWidth="1"/>
    <col min="15368" max="15368" width="16.42578125" style="57" customWidth="1"/>
    <col min="15369" max="15369" width="13.5703125" style="57" customWidth="1"/>
    <col min="15370" max="15370" width="15.42578125" style="57" customWidth="1"/>
    <col min="15371" max="15616" width="11.42578125" style="57"/>
    <col min="15617" max="15617" width="8" style="57" customWidth="1"/>
    <col min="15618" max="15618" width="53.7109375" style="57" customWidth="1"/>
    <col min="15619" max="15619" width="11.5703125" style="57" customWidth="1"/>
    <col min="15620" max="15620" width="30.140625" style="57" customWidth="1"/>
    <col min="15621" max="15621" width="12.7109375" style="57" customWidth="1"/>
    <col min="15622" max="15622" width="13.140625" style="57" customWidth="1"/>
    <col min="15623" max="15623" width="15.7109375" style="57" customWidth="1"/>
    <col min="15624" max="15624" width="16.42578125" style="57" customWidth="1"/>
    <col min="15625" max="15625" width="13.5703125" style="57" customWidth="1"/>
    <col min="15626" max="15626" width="15.42578125" style="57" customWidth="1"/>
    <col min="15627" max="15872" width="11.42578125" style="57"/>
    <col min="15873" max="15873" width="8" style="57" customWidth="1"/>
    <col min="15874" max="15874" width="53.7109375" style="57" customWidth="1"/>
    <col min="15875" max="15875" width="11.5703125" style="57" customWidth="1"/>
    <col min="15876" max="15876" width="30.140625" style="57" customWidth="1"/>
    <col min="15877" max="15877" width="12.7109375" style="57" customWidth="1"/>
    <col min="15878" max="15878" width="13.140625" style="57" customWidth="1"/>
    <col min="15879" max="15879" width="15.7109375" style="57" customWidth="1"/>
    <col min="15880" max="15880" width="16.42578125" style="57" customWidth="1"/>
    <col min="15881" max="15881" width="13.5703125" style="57" customWidth="1"/>
    <col min="15882" max="15882" width="15.42578125" style="57" customWidth="1"/>
    <col min="15883" max="16128" width="11.42578125" style="57"/>
    <col min="16129" max="16129" width="8" style="57" customWidth="1"/>
    <col min="16130" max="16130" width="53.7109375" style="57" customWidth="1"/>
    <col min="16131" max="16131" width="11.5703125" style="57" customWidth="1"/>
    <col min="16132" max="16132" width="30.140625" style="57" customWidth="1"/>
    <col min="16133" max="16133" width="12.7109375" style="57" customWidth="1"/>
    <col min="16134" max="16134" width="13.140625" style="57" customWidth="1"/>
    <col min="16135" max="16135" width="15.7109375" style="57" customWidth="1"/>
    <col min="16136" max="16136" width="16.42578125" style="57" customWidth="1"/>
    <col min="16137" max="16137" width="13.5703125" style="57" customWidth="1"/>
    <col min="16138" max="16138" width="15.42578125" style="57" customWidth="1"/>
    <col min="16139" max="16384" width="11.42578125" style="57"/>
  </cols>
  <sheetData>
    <row r="1" spans="1:10" s="57" customFormat="1">
      <c r="A1" s="1" t="s">
        <v>0</v>
      </c>
    </row>
    <row r="2" spans="1:10" s="57" customFormat="1">
      <c r="A2" s="1" t="s">
        <v>1</v>
      </c>
    </row>
    <row r="3" spans="1:10" s="57" customFormat="1" ht="12.75" customHeight="1">
      <c r="A3" s="1"/>
    </row>
    <row r="4" spans="1:10" s="57" customFormat="1" ht="22.5" customHeight="1">
      <c r="A4" s="2" t="s">
        <v>2</v>
      </c>
      <c r="B4" s="2"/>
      <c r="C4" s="2"/>
      <c r="D4" s="2"/>
      <c r="E4" s="2"/>
      <c r="F4" s="2"/>
      <c r="G4" s="2"/>
      <c r="H4" s="2"/>
      <c r="I4" s="2"/>
      <c r="J4" s="2"/>
    </row>
    <row r="5" spans="1:10" s="57" customFormat="1">
      <c r="C5" s="2" t="s">
        <v>4</v>
      </c>
      <c r="D5" s="2"/>
      <c r="E5" s="2"/>
      <c r="F5" s="2"/>
      <c r="G5" s="2"/>
      <c r="H5" s="58"/>
    </row>
    <row r="6" spans="1:10" s="57" customFormat="1" ht="12.75" customHeight="1">
      <c r="C6" s="3"/>
      <c r="D6" s="3"/>
      <c r="E6" s="3"/>
      <c r="F6" s="3"/>
      <c r="G6" s="3"/>
      <c r="H6" s="58"/>
    </row>
    <row r="7" spans="1:10" s="57" customFormat="1">
      <c r="A7" s="1" t="s">
        <v>3</v>
      </c>
    </row>
    <row r="8" spans="1:10" s="57" customFormat="1">
      <c r="A8" s="1" t="s">
        <v>5</v>
      </c>
    </row>
    <row r="9" spans="1:10" s="4" customFormat="1" ht="25.5" customHeight="1">
      <c r="A9" s="5" t="s">
        <v>6</v>
      </c>
      <c r="B9" s="6" t="s">
        <v>7</v>
      </c>
      <c r="C9" s="6" t="s">
        <v>8</v>
      </c>
      <c r="D9" s="5" t="s">
        <v>9</v>
      </c>
      <c r="E9" s="7" t="s">
        <v>10</v>
      </c>
      <c r="F9" s="7" t="s">
        <v>11</v>
      </c>
      <c r="G9" s="8" t="s">
        <v>12</v>
      </c>
      <c r="H9" s="8" t="s">
        <v>13</v>
      </c>
      <c r="I9" s="5" t="s">
        <v>14</v>
      </c>
      <c r="J9" s="5" t="s">
        <v>15</v>
      </c>
    </row>
    <row r="10" spans="1:10" s="4" customFormat="1" ht="38.25" customHeight="1">
      <c r="A10" s="6"/>
      <c r="B10" s="6"/>
      <c r="C10" s="6"/>
      <c r="D10" s="5"/>
      <c r="E10" s="7" t="s">
        <v>16</v>
      </c>
      <c r="F10" s="7" t="s">
        <v>17</v>
      </c>
      <c r="G10" s="9"/>
      <c r="H10" s="9"/>
      <c r="I10" s="5"/>
      <c r="J10" s="5"/>
    </row>
    <row r="11" spans="1:10" s="67" customFormat="1" ht="18.75" customHeight="1">
      <c r="A11" s="59" t="s">
        <v>18</v>
      </c>
      <c r="B11" s="60" t="s">
        <v>19</v>
      </c>
      <c r="C11" s="61" t="s">
        <v>20</v>
      </c>
      <c r="D11" s="62" t="s">
        <v>21</v>
      </c>
      <c r="E11" s="63" t="s">
        <v>22</v>
      </c>
      <c r="F11" s="64">
        <v>38188</v>
      </c>
      <c r="G11" s="65">
        <v>650</v>
      </c>
      <c r="H11" s="66"/>
      <c r="I11" s="65">
        <f>(G11-H11)</f>
        <v>650</v>
      </c>
      <c r="J11" s="65">
        <f>IF(G11&gt;1080,97.2,IF(G11&lt;550,49.5,G11*0.09))</f>
        <v>58.5</v>
      </c>
    </row>
    <row r="12" spans="1:10" s="67" customFormat="1" ht="18.75" customHeight="1">
      <c r="A12" s="59" t="s">
        <v>23</v>
      </c>
      <c r="B12" s="60" t="s">
        <v>24</v>
      </c>
      <c r="C12" s="61" t="s">
        <v>25</v>
      </c>
      <c r="D12" s="62" t="s">
        <v>26</v>
      </c>
      <c r="E12" s="63" t="s">
        <v>22</v>
      </c>
      <c r="F12" s="64">
        <v>36434</v>
      </c>
      <c r="G12" s="65">
        <v>561.29</v>
      </c>
      <c r="H12" s="66"/>
      <c r="I12" s="65">
        <f t="shared" ref="I12:I75" si="0">(G12-H12)</f>
        <v>561.29</v>
      </c>
      <c r="J12" s="65">
        <f t="shared" ref="J12:J47" si="1">IF(G12&gt;1080,97.2,IF(G12&lt;550,49.5,G12*0.09))</f>
        <v>50.516099999999994</v>
      </c>
    </row>
    <row r="13" spans="1:10" s="67" customFormat="1" ht="18.75" customHeight="1">
      <c r="A13" s="59" t="s">
        <v>27</v>
      </c>
      <c r="B13" s="68" t="s">
        <v>28</v>
      </c>
      <c r="C13" s="61" t="s">
        <v>29</v>
      </c>
      <c r="D13" s="62" t="s">
        <v>21</v>
      </c>
      <c r="E13" s="63" t="s">
        <v>22</v>
      </c>
      <c r="F13" s="64">
        <v>38188</v>
      </c>
      <c r="G13" s="69">
        <v>629.03</v>
      </c>
      <c r="H13" s="66"/>
      <c r="I13" s="65">
        <f t="shared" si="0"/>
        <v>629.03</v>
      </c>
      <c r="J13" s="65">
        <f t="shared" si="1"/>
        <v>56.612699999999997</v>
      </c>
    </row>
    <row r="14" spans="1:10" s="67" customFormat="1" ht="18.75" customHeight="1">
      <c r="A14" s="59" t="s">
        <v>30</v>
      </c>
      <c r="B14" s="60" t="s">
        <v>31</v>
      </c>
      <c r="C14" s="61" t="s">
        <v>32</v>
      </c>
      <c r="D14" s="62" t="s">
        <v>33</v>
      </c>
      <c r="E14" s="63" t="s">
        <v>22</v>
      </c>
      <c r="F14" s="64">
        <v>39157</v>
      </c>
      <c r="G14" s="65">
        <v>600</v>
      </c>
      <c r="H14" s="66"/>
      <c r="I14" s="65">
        <f t="shared" si="0"/>
        <v>600</v>
      </c>
      <c r="J14" s="65">
        <f t="shared" si="1"/>
        <v>54</v>
      </c>
    </row>
    <row r="15" spans="1:10" s="67" customFormat="1" ht="18.75" customHeight="1">
      <c r="A15" s="59" t="s">
        <v>34</v>
      </c>
      <c r="B15" s="70" t="s">
        <v>35</v>
      </c>
      <c r="C15" s="61" t="s">
        <v>36</v>
      </c>
      <c r="D15" s="62" t="s">
        <v>37</v>
      </c>
      <c r="E15" s="63" t="s">
        <v>22</v>
      </c>
      <c r="F15" s="64">
        <v>39917</v>
      </c>
      <c r="G15" s="65">
        <v>600</v>
      </c>
      <c r="H15" s="65"/>
      <c r="I15" s="65">
        <f t="shared" si="0"/>
        <v>600</v>
      </c>
      <c r="J15" s="65">
        <f t="shared" si="1"/>
        <v>54</v>
      </c>
    </row>
    <row r="16" spans="1:10" s="67" customFormat="1" ht="18.75" customHeight="1">
      <c r="A16" s="59" t="s">
        <v>38</v>
      </c>
      <c r="B16" s="60" t="s">
        <v>39</v>
      </c>
      <c r="C16" s="61" t="s">
        <v>40</v>
      </c>
      <c r="D16" s="62" t="s">
        <v>41</v>
      </c>
      <c r="E16" s="63" t="s">
        <v>22</v>
      </c>
      <c r="F16" s="64">
        <v>39003</v>
      </c>
      <c r="G16" s="65">
        <v>2300</v>
      </c>
      <c r="H16" s="65"/>
      <c r="I16" s="65">
        <f t="shared" si="0"/>
        <v>2300</v>
      </c>
      <c r="J16" s="65">
        <f t="shared" si="1"/>
        <v>97.2</v>
      </c>
    </row>
    <row r="17" spans="1:10" s="67" customFormat="1" ht="18.75" customHeight="1">
      <c r="A17" s="59" t="s">
        <v>42</v>
      </c>
      <c r="B17" s="60" t="s">
        <v>43</v>
      </c>
      <c r="C17" s="61" t="s">
        <v>44</v>
      </c>
      <c r="D17" s="62" t="s">
        <v>26</v>
      </c>
      <c r="E17" s="63" t="s">
        <v>22</v>
      </c>
      <c r="F17" s="64">
        <v>37038</v>
      </c>
      <c r="G17" s="65">
        <v>580.65</v>
      </c>
      <c r="H17" s="65"/>
      <c r="I17" s="65">
        <f t="shared" si="0"/>
        <v>580.65</v>
      </c>
      <c r="J17" s="65">
        <f t="shared" si="1"/>
        <v>52.258499999999998</v>
      </c>
    </row>
    <row r="18" spans="1:10" s="67" customFormat="1" ht="18.75" customHeight="1">
      <c r="A18" s="59" t="s">
        <v>45</v>
      </c>
      <c r="B18" s="60" t="s">
        <v>46</v>
      </c>
      <c r="C18" s="61" t="s">
        <v>47</v>
      </c>
      <c r="D18" s="62" t="s">
        <v>21</v>
      </c>
      <c r="E18" s="63" t="s">
        <v>22</v>
      </c>
      <c r="F18" s="64">
        <v>36752</v>
      </c>
      <c r="G18" s="65">
        <v>650</v>
      </c>
      <c r="H18" s="65"/>
      <c r="I18" s="65">
        <f t="shared" si="0"/>
        <v>650</v>
      </c>
      <c r="J18" s="65">
        <f t="shared" si="1"/>
        <v>58.5</v>
      </c>
    </row>
    <row r="19" spans="1:10" s="67" customFormat="1" ht="18.75" customHeight="1">
      <c r="A19" s="59" t="s">
        <v>48</v>
      </c>
      <c r="B19" s="60" t="s">
        <v>49</v>
      </c>
      <c r="C19" s="61" t="s">
        <v>50</v>
      </c>
      <c r="D19" s="62" t="s">
        <v>51</v>
      </c>
      <c r="E19" s="63" t="s">
        <v>22</v>
      </c>
      <c r="F19" s="64">
        <v>38306</v>
      </c>
      <c r="G19" s="65">
        <v>650</v>
      </c>
      <c r="H19" s="65"/>
      <c r="I19" s="65">
        <f t="shared" si="0"/>
        <v>650</v>
      </c>
      <c r="J19" s="65">
        <f t="shared" si="1"/>
        <v>58.5</v>
      </c>
    </row>
    <row r="20" spans="1:10" s="67" customFormat="1" ht="18.75" customHeight="1">
      <c r="A20" s="59" t="s">
        <v>52</v>
      </c>
      <c r="B20" s="60" t="s">
        <v>53</v>
      </c>
      <c r="C20" s="61" t="s">
        <v>54</v>
      </c>
      <c r="D20" s="62" t="s">
        <v>55</v>
      </c>
      <c r="E20" s="63" t="s">
        <v>22</v>
      </c>
      <c r="F20" s="64">
        <v>38200</v>
      </c>
      <c r="G20" s="65">
        <v>900</v>
      </c>
      <c r="H20" s="65"/>
      <c r="I20" s="65">
        <f t="shared" si="0"/>
        <v>900</v>
      </c>
      <c r="J20" s="65">
        <f t="shared" si="1"/>
        <v>81</v>
      </c>
    </row>
    <row r="21" spans="1:10" s="67" customFormat="1" ht="18.75" customHeight="1">
      <c r="A21" s="59" t="s">
        <v>56</v>
      </c>
      <c r="B21" s="60" t="s">
        <v>57</v>
      </c>
      <c r="C21" s="61" t="s">
        <v>58</v>
      </c>
      <c r="D21" s="62" t="s">
        <v>26</v>
      </c>
      <c r="E21" s="63" t="s">
        <v>22</v>
      </c>
      <c r="F21" s="64">
        <v>36734</v>
      </c>
      <c r="G21" s="65">
        <v>580.65</v>
      </c>
      <c r="H21" s="65"/>
      <c r="I21" s="65">
        <f t="shared" si="0"/>
        <v>580.65</v>
      </c>
      <c r="J21" s="65">
        <f t="shared" si="1"/>
        <v>52.258499999999998</v>
      </c>
    </row>
    <row r="22" spans="1:10" s="67" customFormat="1" ht="18.75" customHeight="1">
      <c r="A22" s="59" t="s">
        <v>59</v>
      </c>
      <c r="B22" s="60" t="s">
        <v>60</v>
      </c>
      <c r="C22" s="61" t="s">
        <v>61</v>
      </c>
      <c r="D22" s="62" t="s">
        <v>21</v>
      </c>
      <c r="E22" s="63" t="s">
        <v>22</v>
      </c>
      <c r="F22" s="64">
        <v>38848</v>
      </c>
      <c r="G22" s="65">
        <v>650</v>
      </c>
      <c r="H22" s="65"/>
      <c r="I22" s="65">
        <f t="shared" si="0"/>
        <v>650</v>
      </c>
      <c r="J22" s="65">
        <f t="shared" si="1"/>
        <v>58.5</v>
      </c>
    </row>
    <row r="23" spans="1:10" s="67" customFormat="1" ht="18.75" customHeight="1">
      <c r="A23" s="59" t="s">
        <v>62</v>
      </c>
      <c r="B23" s="60" t="s">
        <v>63</v>
      </c>
      <c r="C23" s="61" t="s">
        <v>64</v>
      </c>
      <c r="D23" s="62" t="s">
        <v>65</v>
      </c>
      <c r="E23" s="63" t="s">
        <v>22</v>
      </c>
      <c r="F23" s="64">
        <v>37873</v>
      </c>
      <c r="G23" s="65">
        <v>900</v>
      </c>
      <c r="H23" s="65"/>
      <c r="I23" s="65">
        <f t="shared" si="0"/>
        <v>900</v>
      </c>
      <c r="J23" s="65">
        <f t="shared" si="1"/>
        <v>81</v>
      </c>
    </row>
    <row r="24" spans="1:10" s="67" customFormat="1" ht="18.75" customHeight="1">
      <c r="A24" s="59" t="s">
        <v>66</v>
      </c>
      <c r="B24" s="60" t="s">
        <v>67</v>
      </c>
      <c r="C24" s="61" t="s">
        <v>68</v>
      </c>
      <c r="D24" s="62" t="s">
        <v>69</v>
      </c>
      <c r="E24" s="63" t="s">
        <v>22</v>
      </c>
      <c r="F24" s="64">
        <v>37469</v>
      </c>
      <c r="G24" s="65">
        <v>600</v>
      </c>
      <c r="H24" s="65"/>
      <c r="I24" s="65">
        <f t="shared" si="0"/>
        <v>600</v>
      </c>
      <c r="J24" s="65">
        <f t="shared" si="1"/>
        <v>54</v>
      </c>
    </row>
    <row r="25" spans="1:10" s="67" customFormat="1" ht="18.75" customHeight="1">
      <c r="A25" s="59" t="s">
        <v>70</v>
      </c>
      <c r="B25" s="68" t="s">
        <v>71</v>
      </c>
      <c r="C25" s="71" t="s">
        <v>72</v>
      </c>
      <c r="D25" s="62" t="s">
        <v>69</v>
      </c>
      <c r="E25" s="63" t="s">
        <v>22</v>
      </c>
      <c r="F25" s="64">
        <v>40014</v>
      </c>
      <c r="G25" s="69">
        <v>600</v>
      </c>
      <c r="H25" s="65">
        <v>20</v>
      </c>
      <c r="I25" s="65">
        <f t="shared" si="0"/>
        <v>580</v>
      </c>
      <c r="J25" s="65">
        <f t="shared" si="1"/>
        <v>54</v>
      </c>
    </row>
    <row r="26" spans="1:10" s="67" customFormat="1" ht="18.75" customHeight="1">
      <c r="A26" s="59" t="s">
        <v>73</v>
      </c>
      <c r="B26" s="60" t="s">
        <v>74</v>
      </c>
      <c r="C26" s="61" t="s">
        <v>75</v>
      </c>
      <c r="D26" s="62" t="s">
        <v>26</v>
      </c>
      <c r="E26" s="63" t="s">
        <v>22</v>
      </c>
      <c r="F26" s="64">
        <v>36434</v>
      </c>
      <c r="G26" s="65">
        <v>600</v>
      </c>
      <c r="H26" s="65"/>
      <c r="I26" s="65">
        <f t="shared" si="0"/>
        <v>600</v>
      </c>
      <c r="J26" s="65">
        <f t="shared" si="1"/>
        <v>54</v>
      </c>
    </row>
    <row r="27" spans="1:10" s="67" customFormat="1" ht="18.75" customHeight="1">
      <c r="A27" s="59" t="s">
        <v>76</v>
      </c>
      <c r="B27" s="60" t="s">
        <v>77</v>
      </c>
      <c r="C27" s="71" t="s">
        <v>78</v>
      </c>
      <c r="D27" s="62" t="s">
        <v>79</v>
      </c>
      <c r="E27" s="63" t="s">
        <v>22</v>
      </c>
      <c r="F27" s="64">
        <v>39938</v>
      </c>
      <c r="G27" s="65">
        <v>550</v>
      </c>
      <c r="H27" s="65"/>
      <c r="I27" s="65">
        <f t="shared" si="0"/>
        <v>550</v>
      </c>
      <c r="J27" s="65">
        <f t="shared" si="1"/>
        <v>49.5</v>
      </c>
    </row>
    <row r="28" spans="1:10" s="67" customFormat="1" ht="18.75" customHeight="1">
      <c r="A28" s="59" t="s">
        <v>80</v>
      </c>
      <c r="B28" s="60" t="s">
        <v>81</v>
      </c>
      <c r="C28" s="71" t="s">
        <v>82</v>
      </c>
      <c r="D28" s="62" t="s">
        <v>83</v>
      </c>
      <c r="E28" s="63" t="s">
        <v>22</v>
      </c>
      <c r="F28" s="64">
        <v>37575</v>
      </c>
      <c r="G28" s="65">
        <v>900</v>
      </c>
      <c r="H28" s="65"/>
      <c r="I28" s="65">
        <f t="shared" si="0"/>
        <v>900</v>
      </c>
      <c r="J28" s="65">
        <f t="shared" si="1"/>
        <v>81</v>
      </c>
    </row>
    <row r="29" spans="1:10" s="67" customFormat="1" ht="18.75" customHeight="1">
      <c r="A29" s="59" t="s">
        <v>84</v>
      </c>
      <c r="B29" s="68" t="s">
        <v>85</v>
      </c>
      <c r="C29" s="61" t="s">
        <v>86</v>
      </c>
      <c r="D29" s="62" t="s">
        <v>33</v>
      </c>
      <c r="E29" s="63" t="s">
        <v>22</v>
      </c>
      <c r="F29" s="64">
        <v>37434</v>
      </c>
      <c r="G29" s="69">
        <v>600</v>
      </c>
      <c r="H29" s="65"/>
      <c r="I29" s="65">
        <f t="shared" si="0"/>
        <v>600</v>
      </c>
      <c r="J29" s="65">
        <f t="shared" si="1"/>
        <v>54</v>
      </c>
    </row>
    <row r="30" spans="1:10" s="67" customFormat="1" ht="18.75" customHeight="1">
      <c r="A30" s="59" t="s">
        <v>87</v>
      </c>
      <c r="B30" s="68" t="s">
        <v>88</v>
      </c>
      <c r="C30" s="61" t="s">
        <v>89</v>
      </c>
      <c r="D30" s="62" t="s">
        <v>90</v>
      </c>
      <c r="E30" s="63" t="s">
        <v>22</v>
      </c>
      <c r="F30" s="64">
        <v>39854</v>
      </c>
      <c r="G30" s="69">
        <v>600</v>
      </c>
      <c r="H30" s="65"/>
      <c r="I30" s="65">
        <f t="shared" si="0"/>
        <v>600</v>
      </c>
      <c r="J30" s="65">
        <f t="shared" si="1"/>
        <v>54</v>
      </c>
    </row>
    <row r="31" spans="1:10" s="67" customFormat="1" ht="18.75" customHeight="1">
      <c r="A31" s="59" t="s">
        <v>91</v>
      </c>
      <c r="B31" s="60" t="s">
        <v>92</v>
      </c>
      <c r="C31" s="61" t="s">
        <v>93</v>
      </c>
      <c r="D31" s="62" t="s">
        <v>21</v>
      </c>
      <c r="E31" s="63" t="s">
        <v>22</v>
      </c>
      <c r="F31" s="64">
        <v>38848</v>
      </c>
      <c r="G31" s="65">
        <v>650</v>
      </c>
      <c r="H31" s="65"/>
      <c r="I31" s="65">
        <f t="shared" si="0"/>
        <v>650</v>
      </c>
      <c r="J31" s="65">
        <f t="shared" si="1"/>
        <v>58.5</v>
      </c>
    </row>
    <row r="32" spans="1:10" s="67" customFormat="1" ht="18.75" customHeight="1">
      <c r="A32" s="59" t="s">
        <v>94</v>
      </c>
      <c r="B32" s="60" t="s">
        <v>95</v>
      </c>
      <c r="C32" s="61" t="s">
        <v>96</v>
      </c>
      <c r="D32" s="62" t="s">
        <v>97</v>
      </c>
      <c r="E32" s="63" t="s">
        <v>22</v>
      </c>
      <c r="F32" s="64">
        <v>38869</v>
      </c>
      <c r="G32" s="65">
        <v>800</v>
      </c>
      <c r="H32" s="65"/>
      <c r="I32" s="65">
        <f t="shared" si="0"/>
        <v>800</v>
      </c>
      <c r="J32" s="65">
        <f t="shared" si="1"/>
        <v>72</v>
      </c>
    </row>
    <row r="33" spans="1:10" s="67" customFormat="1" ht="18.75" customHeight="1">
      <c r="A33" s="59" t="s">
        <v>98</v>
      </c>
      <c r="B33" s="60" t="s">
        <v>99</v>
      </c>
      <c r="C33" s="61" t="s">
        <v>100</v>
      </c>
      <c r="D33" s="62" t="s">
        <v>69</v>
      </c>
      <c r="E33" s="63" t="s">
        <v>22</v>
      </c>
      <c r="F33" s="64">
        <v>37196</v>
      </c>
      <c r="G33" s="65">
        <v>600</v>
      </c>
      <c r="H33" s="65">
        <v>20</v>
      </c>
      <c r="I33" s="65">
        <f t="shared" si="0"/>
        <v>580</v>
      </c>
      <c r="J33" s="65">
        <f t="shared" si="1"/>
        <v>54</v>
      </c>
    </row>
    <row r="34" spans="1:10" s="67" customFormat="1" ht="18.75" customHeight="1">
      <c r="A34" s="59" t="s">
        <v>101</v>
      </c>
      <c r="B34" s="60" t="s">
        <v>102</v>
      </c>
      <c r="C34" s="61" t="s">
        <v>103</v>
      </c>
      <c r="D34" s="62" t="s">
        <v>21</v>
      </c>
      <c r="E34" s="63" t="s">
        <v>22</v>
      </c>
      <c r="F34" s="64">
        <v>36602</v>
      </c>
      <c r="G34" s="65">
        <v>629.03</v>
      </c>
      <c r="H34" s="65"/>
      <c r="I34" s="65">
        <f t="shared" si="0"/>
        <v>629.03</v>
      </c>
      <c r="J34" s="65">
        <f t="shared" si="1"/>
        <v>56.612699999999997</v>
      </c>
    </row>
    <row r="35" spans="1:10" s="67" customFormat="1" ht="18.75" customHeight="1">
      <c r="A35" s="59" t="s">
        <v>104</v>
      </c>
      <c r="B35" s="60" t="s">
        <v>105</v>
      </c>
      <c r="C35" s="61" t="s">
        <v>106</v>
      </c>
      <c r="D35" s="62" t="s">
        <v>107</v>
      </c>
      <c r="E35" s="63" t="s">
        <v>22</v>
      </c>
      <c r="F35" s="64">
        <v>38808</v>
      </c>
      <c r="G35" s="65">
        <v>600</v>
      </c>
      <c r="H35" s="65"/>
      <c r="I35" s="65">
        <f t="shared" si="0"/>
        <v>600</v>
      </c>
      <c r="J35" s="65">
        <f t="shared" si="1"/>
        <v>54</v>
      </c>
    </row>
    <row r="36" spans="1:10" s="67" customFormat="1" ht="18.75" customHeight="1">
      <c r="A36" s="59" t="s">
        <v>108</v>
      </c>
      <c r="B36" s="60" t="s">
        <v>109</v>
      </c>
      <c r="C36" s="61" t="s">
        <v>110</v>
      </c>
      <c r="D36" s="62" t="s">
        <v>111</v>
      </c>
      <c r="E36" s="63" t="s">
        <v>22</v>
      </c>
      <c r="F36" s="64">
        <v>37622</v>
      </c>
      <c r="G36" s="65">
        <v>800</v>
      </c>
      <c r="H36" s="65"/>
      <c r="I36" s="65">
        <f t="shared" si="0"/>
        <v>800</v>
      </c>
      <c r="J36" s="65">
        <f t="shared" si="1"/>
        <v>72</v>
      </c>
    </row>
    <row r="37" spans="1:10" s="67" customFormat="1" ht="18.75" customHeight="1">
      <c r="A37" s="59" t="s">
        <v>112</v>
      </c>
      <c r="B37" s="60" t="s">
        <v>113</v>
      </c>
      <c r="C37" s="61" t="s">
        <v>114</v>
      </c>
      <c r="D37" s="62" t="s">
        <v>21</v>
      </c>
      <c r="E37" s="63" t="s">
        <v>22</v>
      </c>
      <c r="F37" s="64">
        <v>36752</v>
      </c>
      <c r="G37" s="65">
        <v>629.03</v>
      </c>
      <c r="H37" s="65"/>
      <c r="I37" s="65">
        <f t="shared" si="0"/>
        <v>629.03</v>
      </c>
      <c r="J37" s="65">
        <f t="shared" si="1"/>
        <v>56.612699999999997</v>
      </c>
    </row>
    <row r="38" spans="1:10" s="67" customFormat="1" ht="18.75" customHeight="1">
      <c r="A38" s="59" t="s">
        <v>115</v>
      </c>
      <c r="B38" s="60" t="s">
        <v>116</v>
      </c>
      <c r="C38" s="61" t="s">
        <v>117</v>
      </c>
      <c r="D38" s="62" t="s">
        <v>118</v>
      </c>
      <c r="E38" s="63" t="s">
        <v>22</v>
      </c>
      <c r="F38" s="64">
        <v>39388</v>
      </c>
      <c r="G38" s="65">
        <v>900</v>
      </c>
      <c r="H38" s="65"/>
      <c r="I38" s="65">
        <f t="shared" si="0"/>
        <v>900</v>
      </c>
      <c r="J38" s="65">
        <f t="shared" si="1"/>
        <v>81</v>
      </c>
    </row>
    <row r="39" spans="1:10" s="67" customFormat="1" ht="18.75" customHeight="1">
      <c r="A39" s="59" t="s">
        <v>119</v>
      </c>
      <c r="B39" s="60" t="s">
        <v>120</v>
      </c>
      <c r="C39" s="61" t="s">
        <v>121</v>
      </c>
      <c r="D39" s="62" t="s">
        <v>122</v>
      </c>
      <c r="E39" s="63" t="s">
        <v>22</v>
      </c>
      <c r="F39" s="64">
        <v>37529</v>
      </c>
      <c r="G39" s="65">
        <v>550</v>
      </c>
      <c r="H39" s="65"/>
      <c r="I39" s="65">
        <f t="shared" si="0"/>
        <v>550</v>
      </c>
      <c r="J39" s="65">
        <f t="shared" si="1"/>
        <v>49.5</v>
      </c>
    </row>
    <row r="40" spans="1:10" s="67" customFormat="1" ht="18.75" customHeight="1">
      <c r="A40" s="59" t="s">
        <v>123</v>
      </c>
      <c r="B40" s="68" t="s">
        <v>124</v>
      </c>
      <c r="C40" s="61" t="s">
        <v>125</v>
      </c>
      <c r="D40" s="62" t="s">
        <v>126</v>
      </c>
      <c r="E40" s="63" t="s">
        <v>22</v>
      </c>
      <c r="F40" s="64">
        <v>38848</v>
      </c>
      <c r="G40" s="69">
        <v>900</v>
      </c>
      <c r="H40" s="65"/>
      <c r="I40" s="65">
        <f t="shared" si="0"/>
        <v>900</v>
      </c>
      <c r="J40" s="65">
        <f t="shared" si="1"/>
        <v>81</v>
      </c>
    </row>
    <row r="41" spans="1:10" s="67" customFormat="1" ht="18.75" customHeight="1">
      <c r="A41" s="59" t="s">
        <v>127</v>
      </c>
      <c r="B41" s="60" t="s">
        <v>128</v>
      </c>
      <c r="C41" s="61" t="s">
        <v>129</v>
      </c>
      <c r="D41" s="62" t="s">
        <v>130</v>
      </c>
      <c r="E41" s="63" t="s">
        <v>22</v>
      </c>
      <c r="F41" s="64">
        <v>37438</v>
      </c>
      <c r="G41" s="65">
        <v>550</v>
      </c>
      <c r="H41" s="65"/>
      <c r="I41" s="65">
        <f t="shared" si="0"/>
        <v>550</v>
      </c>
      <c r="J41" s="65">
        <f t="shared" si="1"/>
        <v>49.5</v>
      </c>
    </row>
    <row r="42" spans="1:10" s="67" customFormat="1" ht="18.75" customHeight="1">
      <c r="A42" s="59" t="s">
        <v>131</v>
      </c>
      <c r="B42" s="60" t="s">
        <v>132</v>
      </c>
      <c r="C42" s="61" t="s">
        <v>133</v>
      </c>
      <c r="D42" s="62" t="s">
        <v>21</v>
      </c>
      <c r="E42" s="63" t="s">
        <v>22</v>
      </c>
      <c r="F42" s="64">
        <v>39104</v>
      </c>
      <c r="G42" s="65">
        <v>650</v>
      </c>
      <c r="H42" s="65"/>
      <c r="I42" s="65">
        <f t="shared" si="0"/>
        <v>650</v>
      </c>
      <c r="J42" s="65">
        <f t="shared" si="1"/>
        <v>58.5</v>
      </c>
    </row>
    <row r="43" spans="1:10" s="67" customFormat="1" ht="18.75" customHeight="1">
      <c r="A43" s="59" t="s">
        <v>134</v>
      </c>
      <c r="B43" s="68" t="s">
        <v>135</v>
      </c>
      <c r="C43" s="61" t="s">
        <v>136</v>
      </c>
      <c r="D43" s="62" t="s">
        <v>55</v>
      </c>
      <c r="E43" s="63" t="s">
        <v>22</v>
      </c>
      <c r="F43" s="64">
        <v>38188</v>
      </c>
      <c r="G43" s="69">
        <v>900</v>
      </c>
      <c r="H43" s="65"/>
      <c r="I43" s="65">
        <f t="shared" si="0"/>
        <v>900</v>
      </c>
      <c r="J43" s="65">
        <f t="shared" si="1"/>
        <v>81</v>
      </c>
    </row>
    <row r="44" spans="1:10" s="67" customFormat="1" ht="18.75" customHeight="1">
      <c r="A44" s="59" t="s">
        <v>137</v>
      </c>
      <c r="B44" s="60" t="s">
        <v>138</v>
      </c>
      <c r="C44" s="61" t="s">
        <v>139</v>
      </c>
      <c r="D44" s="62" t="s">
        <v>140</v>
      </c>
      <c r="E44" s="63" t="s">
        <v>22</v>
      </c>
      <c r="F44" s="64">
        <v>39034</v>
      </c>
      <c r="G44" s="65">
        <v>900</v>
      </c>
      <c r="H44" s="65"/>
      <c r="I44" s="65">
        <f t="shared" si="0"/>
        <v>900</v>
      </c>
      <c r="J44" s="65">
        <f t="shared" si="1"/>
        <v>81</v>
      </c>
    </row>
    <row r="45" spans="1:10" s="67" customFormat="1" ht="18.75" customHeight="1">
      <c r="A45" s="59" t="s">
        <v>141</v>
      </c>
      <c r="B45" s="60" t="s">
        <v>142</v>
      </c>
      <c r="C45" s="61" t="s">
        <v>143</v>
      </c>
      <c r="D45" s="62" t="s">
        <v>111</v>
      </c>
      <c r="E45" s="63" t="s">
        <v>22</v>
      </c>
      <c r="F45" s="64">
        <v>38657</v>
      </c>
      <c r="G45" s="65">
        <v>650</v>
      </c>
      <c r="H45" s="65"/>
      <c r="I45" s="65">
        <f t="shared" si="0"/>
        <v>650</v>
      </c>
      <c r="J45" s="65">
        <f t="shared" si="1"/>
        <v>58.5</v>
      </c>
    </row>
    <row r="46" spans="1:10" s="67" customFormat="1" ht="18.75" customHeight="1">
      <c r="A46" s="59" t="s">
        <v>144</v>
      </c>
      <c r="B46" s="60" t="s">
        <v>145</v>
      </c>
      <c r="C46" s="61" t="s">
        <v>146</v>
      </c>
      <c r="D46" s="62" t="s">
        <v>26</v>
      </c>
      <c r="E46" s="63" t="s">
        <v>22</v>
      </c>
      <c r="F46" s="64">
        <v>36161</v>
      </c>
      <c r="G46" s="65">
        <v>600</v>
      </c>
      <c r="H46" s="65"/>
      <c r="I46" s="65">
        <f t="shared" si="0"/>
        <v>600</v>
      </c>
      <c r="J46" s="65">
        <f t="shared" si="1"/>
        <v>54</v>
      </c>
    </row>
    <row r="47" spans="1:10" s="67" customFormat="1" ht="18.75" customHeight="1">
      <c r="A47" s="59" t="s">
        <v>147</v>
      </c>
      <c r="B47" s="60" t="s">
        <v>148</v>
      </c>
      <c r="C47" s="61" t="s">
        <v>149</v>
      </c>
      <c r="D47" s="62" t="s">
        <v>126</v>
      </c>
      <c r="E47" s="63" t="s">
        <v>22</v>
      </c>
      <c r="F47" s="64">
        <v>37529</v>
      </c>
      <c r="G47" s="65">
        <v>900</v>
      </c>
      <c r="H47" s="65"/>
      <c r="I47" s="65">
        <f t="shared" si="0"/>
        <v>900</v>
      </c>
      <c r="J47" s="65">
        <f t="shared" si="1"/>
        <v>81</v>
      </c>
    </row>
    <row r="48" spans="1:10" s="67" customFormat="1" ht="18.75" customHeight="1">
      <c r="A48" s="59" t="s">
        <v>150</v>
      </c>
      <c r="B48" s="60" t="s">
        <v>151</v>
      </c>
      <c r="C48" s="61" t="s">
        <v>152</v>
      </c>
      <c r="D48" s="62" t="s">
        <v>153</v>
      </c>
      <c r="E48" s="63" t="s">
        <v>22</v>
      </c>
      <c r="F48" s="64">
        <v>38777</v>
      </c>
      <c r="G48" s="65">
        <v>841.94</v>
      </c>
      <c r="H48" s="65"/>
      <c r="I48" s="65">
        <f t="shared" si="0"/>
        <v>841.94</v>
      </c>
      <c r="J48" s="65">
        <f>IF(G48&gt;1080,97.2,IF(G48&lt;550,49.5,G48*0.09))</f>
        <v>75.774600000000007</v>
      </c>
    </row>
    <row r="49" spans="1:10" s="67" customFormat="1" ht="18.75" customHeight="1">
      <c r="A49" s="59" t="s">
        <v>154</v>
      </c>
      <c r="B49" s="68" t="s">
        <v>155</v>
      </c>
      <c r="C49" s="61" t="s">
        <v>156</v>
      </c>
      <c r="D49" s="62" t="s">
        <v>157</v>
      </c>
      <c r="E49" s="63" t="s">
        <v>22</v>
      </c>
      <c r="F49" s="64">
        <v>38504</v>
      </c>
      <c r="G49" s="69">
        <v>464.52</v>
      </c>
      <c r="H49" s="65"/>
      <c r="I49" s="65">
        <f t="shared" si="0"/>
        <v>464.52</v>
      </c>
      <c r="J49" s="65">
        <v>41.81</v>
      </c>
    </row>
    <row r="50" spans="1:10" s="67" customFormat="1" ht="18.75" customHeight="1">
      <c r="A50" s="59" t="s">
        <v>158</v>
      </c>
      <c r="B50" s="60" t="s">
        <v>159</v>
      </c>
      <c r="C50" s="61" t="s">
        <v>160</v>
      </c>
      <c r="D50" s="62" t="s">
        <v>161</v>
      </c>
      <c r="E50" s="63" t="s">
        <v>22</v>
      </c>
      <c r="F50" s="64">
        <v>38136</v>
      </c>
      <c r="G50" s="65">
        <v>650</v>
      </c>
      <c r="H50" s="65"/>
      <c r="I50" s="65">
        <f t="shared" si="0"/>
        <v>650</v>
      </c>
      <c r="J50" s="65">
        <f t="shared" ref="J50:J113" si="2">IF(G50&gt;1080,97.2,IF(G50&lt;550,49.5,G50*0.09))</f>
        <v>58.5</v>
      </c>
    </row>
    <row r="51" spans="1:10" s="67" customFormat="1" ht="18.75" customHeight="1">
      <c r="A51" s="59" t="s">
        <v>162</v>
      </c>
      <c r="B51" s="60" t="s">
        <v>163</v>
      </c>
      <c r="C51" s="61" t="s">
        <v>164</v>
      </c>
      <c r="D51" s="62" t="s">
        <v>33</v>
      </c>
      <c r="E51" s="63" t="s">
        <v>22</v>
      </c>
      <c r="F51" s="64">
        <v>38084</v>
      </c>
      <c r="G51" s="65">
        <v>600</v>
      </c>
      <c r="H51" s="65"/>
      <c r="I51" s="65">
        <f t="shared" si="0"/>
        <v>600</v>
      </c>
      <c r="J51" s="65">
        <f t="shared" si="2"/>
        <v>54</v>
      </c>
    </row>
    <row r="52" spans="1:10" s="67" customFormat="1" ht="18.75" customHeight="1">
      <c r="A52" s="59" t="s">
        <v>165</v>
      </c>
      <c r="B52" s="60" t="s">
        <v>166</v>
      </c>
      <c r="C52" s="61" t="s">
        <v>167</v>
      </c>
      <c r="D52" s="62" t="s">
        <v>90</v>
      </c>
      <c r="E52" s="63" t="s">
        <v>22</v>
      </c>
      <c r="F52" s="64">
        <v>39190</v>
      </c>
      <c r="G52" s="65">
        <v>550</v>
      </c>
      <c r="H52" s="65"/>
      <c r="I52" s="65">
        <f t="shared" si="0"/>
        <v>550</v>
      </c>
      <c r="J52" s="65">
        <f t="shared" si="2"/>
        <v>49.5</v>
      </c>
    </row>
    <row r="53" spans="1:10" s="67" customFormat="1" ht="18.75" customHeight="1">
      <c r="A53" s="59" t="s">
        <v>168</v>
      </c>
      <c r="B53" s="60" t="s">
        <v>169</v>
      </c>
      <c r="C53" s="61" t="s">
        <v>170</v>
      </c>
      <c r="D53" s="62" t="s">
        <v>140</v>
      </c>
      <c r="E53" s="63" t="s">
        <v>22</v>
      </c>
      <c r="F53" s="64">
        <v>38444</v>
      </c>
      <c r="G53" s="65">
        <v>800</v>
      </c>
      <c r="H53" s="65"/>
      <c r="I53" s="65">
        <f t="shared" si="0"/>
        <v>800</v>
      </c>
      <c r="J53" s="65">
        <f t="shared" si="2"/>
        <v>72</v>
      </c>
    </row>
    <row r="54" spans="1:10" s="67" customFormat="1" ht="18.75" customHeight="1">
      <c r="A54" s="59" t="s">
        <v>171</v>
      </c>
      <c r="B54" s="60" t="s">
        <v>172</v>
      </c>
      <c r="C54" s="61" t="s">
        <v>173</v>
      </c>
      <c r="D54" s="62" t="s">
        <v>174</v>
      </c>
      <c r="E54" s="63" t="s">
        <v>22</v>
      </c>
      <c r="F54" s="64">
        <v>39476</v>
      </c>
      <c r="G54" s="65">
        <v>2000</v>
      </c>
      <c r="H54" s="65"/>
      <c r="I54" s="65">
        <f t="shared" si="0"/>
        <v>2000</v>
      </c>
      <c r="J54" s="65">
        <f t="shared" si="2"/>
        <v>97.2</v>
      </c>
    </row>
    <row r="55" spans="1:10" s="67" customFormat="1" ht="18.75" customHeight="1">
      <c r="A55" s="59" t="s">
        <v>175</v>
      </c>
      <c r="B55" s="60" t="s">
        <v>176</v>
      </c>
      <c r="C55" s="61" t="s">
        <v>177</v>
      </c>
      <c r="D55" s="62" t="s">
        <v>21</v>
      </c>
      <c r="E55" s="63" t="s">
        <v>22</v>
      </c>
      <c r="F55" s="64">
        <v>37105</v>
      </c>
      <c r="G55" s="65">
        <v>650</v>
      </c>
      <c r="H55" s="65"/>
      <c r="I55" s="65">
        <f t="shared" si="0"/>
        <v>650</v>
      </c>
      <c r="J55" s="65">
        <f t="shared" si="2"/>
        <v>58.5</v>
      </c>
    </row>
    <row r="56" spans="1:10" s="67" customFormat="1" ht="18.75" customHeight="1">
      <c r="A56" s="59" t="s">
        <v>178</v>
      </c>
      <c r="B56" s="60" t="s">
        <v>179</v>
      </c>
      <c r="C56" s="61" t="s">
        <v>180</v>
      </c>
      <c r="D56" s="62" t="s">
        <v>153</v>
      </c>
      <c r="E56" s="63" t="s">
        <v>22</v>
      </c>
      <c r="F56" s="64">
        <v>38113</v>
      </c>
      <c r="G56" s="65">
        <v>900</v>
      </c>
      <c r="H56" s="65"/>
      <c r="I56" s="65">
        <f t="shared" si="0"/>
        <v>900</v>
      </c>
      <c r="J56" s="65">
        <f t="shared" si="2"/>
        <v>81</v>
      </c>
    </row>
    <row r="57" spans="1:10" s="67" customFormat="1" ht="18.75" customHeight="1">
      <c r="A57" s="59" t="s">
        <v>181</v>
      </c>
      <c r="B57" s="60" t="s">
        <v>182</v>
      </c>
      <c r="C57" s="61" t="s">
        <v>183</v>
      </c>
      <c r="D57" s="62" t="s">
        <v>184</v>
      </c>
      <c r="E57" s="63" t="s">
        <v>22</v>
      </c>
      <c r="F57" s="64">
        <v>35001</v>
      </c>
      <c r="G57" s="65">
        <v>650</v>
      </c>
      <c r="H57" s="65"/>
      <c r="I57" s="65">
        <f t="shared" si="0"/>
        <v>650</v>
      </c>
      <c r="J57" s="65">
        <f t="shared" si="2"/>
        <v>58.5</v>
      </c>
    </row>
    <row r="58" spans="1:10" s="67" customFormat="1" ht="18.75" customHeight="1">
      <c r="A58" s="59" t="s">
        <v>185</v>
      </c>
      <c r="B58" s="60" t="s">
        <v>186</v>
      </c>
      <c r="C58" s="61" t="s">
        <v>187</v>
      </c>
      <c r="D58" s="62" t="s">
        <v>55</v>
      </c>
      <c r="E58" s="63" t="s">
        <v>22</v>
      </c>
      <c r="F58" s="64">
        <v>36570</v>
      </c>
      <c r="G58" s="65">
        <v>870.97</v>
      </c>
      <c r="H58" s="65"/>
      <c r="I58" s="65">
        <f t="shared" si="0"/>
        <v>870.97</v>
      </c>
      <c r="J58" s="65">
        <f t="shared" si="2"/>
        <v>78.387299999999996</v>
      </c>
    </row>
    <row r="59" spans="1:10" s="67" customFormat="1" ht="18.75" customHeight="1">
      <c r="A59" s="59" t="s">
        <v>188</v>
      </c>
      <c r="B59" s="60" t="s">
        <v>189</v>
      </c>
      <c r="C59" s="61" t="s">
        <v>190</v>
      </c>
      <c r="D59" s="62" t="s">
        <v>69</v>
      </c>
      <c r="E59" s="63" t="s">
        <v>22</v>
      </c>
      <c r="F59" s="64">
        <v>37289</v>
      </c>
      <c r="G59" s="65">
        <v>600</v>
      </c>
      <c r="H59" s="65"/>
      <c r="I59" s="65">
        <f t="shared" si="0"/>
        <v>600</v>
      </c>
      <c r="J59" s="65">
        <f t="shared" si="2"/>
        <v>54</v>
      </c>
    </row>
    <row r="60" spans="1:10" s="67" customFormat="1" ht="18.75" customHeight="1">
      <c r="A60" s="59" t="s">
        <v>191</v>
      </c>
      <c r="B60" s="60" t="s">
        <v>192</v>
      </c>
      <c r="C60" s="61" t="s">
        <v>193</v>
      </c>
      <c r="D60" s="62" t="s">
        <v>21</v>
      </c>
      <c r="E60" s="63" t="s">
        <v>22</v>
      </c>
      <c r="F60" s="64">
        <v>36585</v>
      </c>
      <c r="G60" s="65">
        <v>650</v>
      </c>
      <c r="H60" s="65"/>
      <c r="I60" s="65">
        <f t="shared" si="0"/>
        <v>650</v>
      </c>
      <c r="J60" s="65">
        <f t="shared" si="2"/>
        <v>58.5</v>
      </c>
    </row>
    <row r="61" spans="1:10" s="67" customFormat="1" ht="18.75" customHeight="1">
      <c r="A61" s="59" t="s">
        <v>194</v>
      </c>
      <c r="B61" s="60" t="s">
        <v>195</v>
      </c>
      <c r="C61" s="61" t="s">
        <v>196</v>
      </c>
      <c r="D61" s="62" t="s">
        <v>21</v>
      </c>
      <c r="E61" s="63" t="s">
        <v>22</v>
      </c>
      <c r="F61" s="64">
        <v>37987</v>
      </c>
      <c r="G61" s="65">
        <v>650</v>
      </c>
      <c r="H61" s="65"/>
      <c r="I61" s="65">
        <f t="shared" si="0"/>
        <v>650</v>
      </c>
      <c r="J61" s="65">
        <f t="shared" si="2"/>
        <v>58.5</v>
      </c>
    </row>
    <row r="62" spans="1:10" s="67" customFormat="1" ht="18.75" customHeight="1">
      <c r="A62" s="59" t="s">
        <v>197</v>
      </c>
      <c r="B62" s="60" t="s">
        <v>198</v>
      </c>
      <c r="C62" s="61" t="s">
        <v>199</v>
      </c>
      <c r="D62" s="62" t="s">
        <v>33</v>
      </c>
      <c r="E62" s="63" t="s">
        <v>22</v>
      </c>
      <c r="F62" s="64">
        <v>37438</v>
      </c>
      <c r="G62" s="65">
        <v>522.58000000000004</v>
      </c>
      <c r="H62" s="65"/>
      <c r="I62" s="65">
        <f t="shared" si="0"/>
        <v>522.58000000000004</v>
      </c>
      <c r="J62" s="65">
        <f t="shared" si="2"/>
        <v>49.5</v>
      </c>
    </row>
    <row r="63" spans="1:10" s="67" customFormat="1" ht="18.75" customHeight="1">
      <c r="A63" s="59" t="s">
        <v>200</v>
      </c>
      <c r="B63" s="60" t="s">
        <v>201</v>
      </c>
      <c r="C63" s="61" t="s">
        <v>202</v>
      </c>
      <c r="D63" s="62" t="s">
        <v>69</v>
      </c>
      <c r="E63" s="63" t="s">
        <v>22</v>
      </c>
      <c r="F63" s="64">
        <v>37562</v>
      </c>
      <c r="G63" s="65">
        <v>600</v>
      </c>
      <c r="H63" s="65"/>
      <c r="I63" s="65">
        <f t="shared" si="0"/>
        <v>600</v>
      </c>
      <c r="J63" s="65">
        <f t="shared" si="2"/>
        <v>54</v>
      </c>
    </row>
    <row r="64" spans="1:10" s="67" customFormat="1" ht="18.75" customHeight="1">
      <c r="A64" s="59" t="s">
        <v>203</v>
      </c>
      <c r="B64" s="68" t="s">
        <v>204</v>
      </c>
      <c r="C64" s="61">
        <v>10321931</v>
      </c>
      <c r="D64" s="62" t="s">
        <v>205</v>
      </c>
      <c r="E64" s="63" t="s">
        <v>206</v>
      </c>
      <c r="F64" s="64">
        <v>40035</v>
      </c>
      <c r="G64" s="69">
        <v>1300</v>
      </c>
      <c r="H64" s="65"/>
      <c r="I64" s="65">
        <f t="shared" si="0"/>
        <v>1300</v>
      </c>
      <c r="J64" s="65">
        <f t="shared" si="2"/>
        <v>97.2</v>
      </c>
    </row>
    <row r="65" spans="1:10" s="67" customFormat="1" ht="18.75" customHeight="1">
      <c r="A65" s="59" t="s">
        <v>207</v>
      </c>
      <c r="B65" s="68" t="s">
        <v>208</v>
      </c>
      <c r="C65" s="61" t="s">
        <v>209</v>
      </c>
      <c r="D65" s="62" t="s">
        <v>37</v>
      </c>
      <c r="E65" s="63" t="s">
        <v>22</v>
      </c>
      <c r="F65" s="64">
        <v>38306</v>
      </c>
      <c r="G65" s="69">
        <v>700</v>
      </c>
      <c r="H65" s="65"/>
      <c r="I65" s="65">
        <f t="shared" si="0"/>
        <v>700</v>
      </c>
      <c r="J65" s="65">
        <f t="shared" si="2"/>
        <v>63</v>
      </c>
    </row>
    <row r="66" spans="1:10" s="67" customFormat="1" ht="18.75" customHeight="1">
      <c r="A66" s="59" t="s">
        <v>210</v>
      </c>
      <c r="B66" s="60" t="s">
        <v>211</v>
      </c>
      <c r="C66" s="61" t="s">
        <v>212</v>
      </c>
      <c r="D66" s="62" t="s">
        <v>69</v>
      </c>
      <c r="E66" s="63" t="s">
        <v>22</v>
      </c>
      <c r="F66" s="64">
        <v>37179</v>
      </c>
      <c r="G66" s="65">
        <v>600</v>
      </c>
      <c r="H66" s="65"/>
      <c r="I66" s="65">
        <f t="shared" si="0"/>
        <v>600</v>
      </c>
      <c r="J66" s="65">
        <f t="shared" si="2"/>
        <v>54</v>
      </c>
    </row>
    <row r="67" spans="1:10" s="67" customFormat="1" ht="18.75" customHeight="1">
      <c r="A67" s="59" t="s">
        <v>213</v>
      </c>
      <c r="B67" s="60" t="s">
        <v>214</v>
      </c>
      <c r="C67" s="61" t="s">
        <v>215</v>
      </c>
      <c r="D67" s="62" t="s">
        <v>69</v>
      </c>
      <c r="E67" s="63" t="s">
        <v>22</v>
      </c>
      <c r="F67" s="64">
        <v>39498</v>
      </c>
      <c r="G67" s="65">
        <v>550</v>
      </c>
      <c r="H67" s="65"/>
      <c r="I67" s="65">
        <f t="shared" si="0"/>
        <v>550</v>
      </c>
      <c r="J67" s="65">
        <f t="shared" si="2"/>
        <v>49.5</v>
      </c>
    </row>
    <row r="68" spans="1:10" s="67" customFormat="1" ht="18.75" customHeight="1">
      <c r="A68" s="59" t="s">
        <v>216</v>
      </c>
      <c r="B68" s="60" t="s">
        <v>217</v>
      </c>
      <c r="C68" s="61" t="s">
        <v>218</v>
      </c>
      <c r="D68" s="62" t="s">
        <v>26</v>
      </c>
      <c r="E68" s="63" t="s">
        <v>22</v>
      </c>
      <c r="F68" s="64">
        <v>36161</v>
      </c>
      <c r="G68" s="65">
        <v>600</v>
      </c>
      <c r="H68" s="65"/>
      <c r="I68" s="65">
        <f t="shared" si="0"/>
        <v>600</v>
      </c>
      <c r="J68" s="65">
        <f t="shared" si="2"/>
        <v>54</v>
      </c>
    </row>
    <row r="69" spans="1:10" s="67" customFormat="1" ht="18.75" customHeight="1">
      <c r="A69" s="59" t="s">
        <v>219</v>
      </c>
      <c r="B69" s="60" t="s">
        <v>220</v>
      </c>
      <c r="C69" s="61" t="s">
        <v>221</v>
      </c>
      <c r="D69" s="62" t="s">
        <v>107</v>
      </c>
      <c r="E69" s="63" t="s">
        <v>22</v>
      </c>
      <c r="F69" s="64">
        <v>38701</v>
      </c>
      <c r="G69" s="65">
        <v>600</v>
      </c>
      <c r="H69" s="65"/>
      <c r="I69" s="65">
        <f t="shared" si="0"/>
        <v>600</v>
      </c>
      <c r="J69" s="65">
        <f t="shared" si="2"/>
        <v>54</v>
      </c>
    </row>
    <row r="70" spans="1:10" s="67" customFormat="1" ht="18.75" customHeight="1">
      <c r="A70" s="59" t="s">
        <v>222</v>
      </c>
      <c r="B70" s="68" t="s">
        <v>223</v>
      </c>
      <c r="C70" s="61" t="s">
        <v>224</v>
      </c>
      <c r="D70" s="62" t="s">
        <v>21</v>
      </c>
      <c r="E70" s="63" t="s">
        <v>22</v>
      </c>
      <c r="F70" s="64">
        <v>36557</v>
      </c>
      <c r="G70" s="69">
        <v>650</v>
      </c>
      <c r="H70" s="65"/>
      <c r="I70" s="65">
        <f t="shared" si="0"/>
        <v>650</v>
      </c>
      <c r="J70" s="65">
        <f t="shared" si="2"/>
        <v>58.5</v>
      </c>
    </row>
    <row r="71" spans="1:10" s="67" customFormat="1" ht="18.75" customHeight="1">
      <c r="A71" s="59" t="s">
        <v>225</v>
      </c>
      <c r="B71" s="60" t="s">
        <v>226</v>
      </c>
      <c r="C71" s="61" t="s">
        <v>227</v>
      </c>
      <c r="D71" s="62" t="s">
        <v>26</v>
      </c>
      <c r="E71" s="63" t="s">
        <v>22</v>
      </c>
      <c r="F71" s="64">
        <v>36161</v>
      </c>
      <c r="G71" s="65">
        <v>600</v>
      </c>
      <c r="H71" s="65"/>
      <c r="I71" s="65">
        <f t="shared" si="0"/>
        <v>600</v>
      </c>
      <c r="J71" s="65">
        <f t="shared" si="2"/>
        <v>54</v>
      </c>
    </row>
    <row r="72" spans="1:10" s="67" customFormat="1" ht="18.75" customHeight="1">
      <c r="A72" s="59" t="s">
        <v>228</v>
      </c>
      <c r="B72" s="60" t="s">
        <v>229</v>
      </c>
      <c r="C72" s="61" t="s">
        <v>230</v>
      </c>
      <c r="D72" s="62" t="s">
        <v>26</v>
      </c>
      <c r="E72" s="63" t="s">
        <v>22</v>
      </c>
      <c r="F72" s="64">
        <v>37018</v>
      </c>
      <c r="G72" s="65">
        <v>600</v>
      </c>
      <c r="H72" s="65"/>
      <c r="I72" s="65">
        <f t="shared" si="0"/>
        <v>600</v>
      </c>
      <c r="J72" s="65">
        <f t="shared" si="2"/>
        <v>54</v>
      </c>
    </row>
    <row r="73" spans="1:10" s="67" customFormat="1" ht="18.75" customHeight="1">
      <c r="A73" s="59" t="s">
        <v>231</v>
      </c>
      <c r="B73" s="68" t="s">
        <v>232</v>
      </c>
      <c r="C73" s="61" t="s">
        <v>233</v>
      </c>
      <c r="D73" s="62" t="s">
        <v>111</v>
      </c>
      <c r="E73" s="63" t="s">
        <v>22</v>
      </c>
      <c r="F73" s="64">
        <v>36800</v>
      </c>
      <c r="G73" s="69">
        <v>524.19000000000005</v>
      </c>
      <c r="H73" s="65"/>
      <c r="I73" s="65">
        <f t="shared" si="0"/>
        <v>524.19000000000005</v>
      </c>
      <c r="J73" s="65">
        <f t="shared" si="2"/>
        <v>49.5</v>
      </c>
    </row>
    <row r="74" spans="1:10" s="67" customFormat="1" ht="18.75" customHeight="1">
      <c r="A74" s="59" t="s">
        <v>234</v>
      </c>
      <c r="B74" s="60" t="s">
        <v>235</v>
      </c>
      <c r="C74" s="61" t="s">
        <v>236</v>
      </c>
      <c r="D74" s="62" t="s">
        <v>21</v>
      </c>
      <c r="E74" s="63" t="s">
        <v>22</v>
      </c>
      <c r="F74" s="64">
        <v>39104</v>
      </c>
      <c r="G74" s="65">
        <v>650</v>
      </c>
      <c r="H74" s="65"/>
      <c r="I74" s="65">
        <f t="shared" si="0"/>
        <v>650</v>
      </c>
      <c r="J74" s="65">
        <f t="shared" si="2"/>
        <v>58.5</v>
      </c>
    </row>
    <row r="75" spans="1:10" s="67" customFormat="1" ht="18.75" customHeight="1">
      <c r="A75" s="59" t="s">
        <v>237</v>
      </c>
      <c r="B75" s="60" t="s">
        <v>238</v>
      </c>
      <c r="C75" s="61" t="s">
        <v>239</v>
      </c>
      <c r="D75" s="62" t="s">
        <v>240</v>
      </c>
      <c r="E75" s="63" t="s">
        <v>22</v>
      </c>
      <c r="F75" s="64">
        <v>37461</v>
      </c>
      <c r="G75" s="65">
        <v>900</v>
      </c>
      <c r="H75" s="65"/>
      <c r="I75" s="65">
        <f t="shared" si="0"/>
        <v>900</v>
      </c>
      <c r="J75" s="65">
        <f t="shared" si="2"/>
        <v>81</v>
      </c>
    </row>
    <row r="76" spans="1:10" s="67" customFormat="1" ht="18.75" customHeight="1">
      <c r="A76" s="59" t="s">
        <v>241</v>
      </c>
      <c r="B76" s="60" t="s">
        <v>242</v>
      </c>
      <c r="C76" s="61" t="s">
        <v>243</v>
      </c>
      <c r="D76" s="62" t="s">
        <v>126</v>
      </c>
      <c r="E76" s="63" t="s">
        <v>22</v>
      </c>
      <c r="F76" s="64">
        <v>37461</v>
      </c>
      <c r="G76" s="65">
        <v>900</v>
      </c>
      <c r="H76" s="65"/>
      <c r="I76" s="65">
        <f t="shared" ref="I76:I139" si="3">(G76-H76)</f>
        <v>900</v>
      </c>
      <c r="J76" s="65">
        <f t="shared" si="2"/>
        <v>81</v>
      </c>
    </row>
    <row r="77" spans="1:10" s="67" customFormat="1" ht="18.75" customHeight="1">
      <c r="A77" s="59" t="s">
        <v>244</v>
      </c>
      <c r="B77" s="70" t="s">
        <v>245</v>
      </c>
      <c r="C77" s="61" t="s">
        <v>246</v>
      </c>
      <c r="D77" s="62" t="s">
        <v>37</v>
      </c>
      <c r="E77" s="63" t="s">
        <v>22</v>
      </c>
      <c r="F77" s="64">
        <v>39699</v>
      </c>
      <c r="G77" s="65">
        <v>700</v>
      </c>
      <c r="H77" s="65"/>
      <c r="I77" s="65">
        <f t="shared" si="3"/>
        <v>700</v>
      </c>
      <c r="J77" s="65">
        <f t="shared" si="2"/>
        <v>63</v>
      </c>
    </row>
    <row r="78" spans="1:10" s="67" customFormat="1" ht="18.75" customHeight="1">
      <c r="A78" s="59" t="s">
        <v>247</v>
      </c>
      <c r="B78" s="68" t="s">
        <v>248</v>
      </c>
      <c r="C78" s="61" t="s">
        <v>249</v>
      </c>
      <c r="D78" s="62" t="s">
        <v>55</v>
      </c>
      <c r="E78" s="63" t="s">
        <v>22</v>
      </c>
      <c r="F78" s="64">
        <v>36434</v>
      </c>
      <c r="G78" s="69">
        <v>900</v>
      </c>
      <c r="H78" s="65"/>
      <c r="I78" s="65">
        <f t="shared" si="3"/>
        <v>900</v>
      </c>
      <c r="J78" s="65">
        <f t="shared" si="2"/>
        <v>81</v>
      </c>
    </row>
    <row r="79" spans="1:10" s="67" customFormat="1" ht="18.75" customHeight="1">
      <c r="A79" s="59" t="s">
        <v>250</v>
      </c>
      <c r="B79" s="68" t="s">
        <v>251</v>
      </c>
      <c r="C79" s="61" t="s">
        <v>252</v>
      </c>
      <c r="D79" s="62" t="s">
        <v>55</v>
      </c>
      <c r="E79" s="63" t="s">
        <v>22</v>
      </c>
      <c r="F79" s="64">
        <v>35555</v>
      </c>
      <c r="G79" s="69">
        <v>900</v>
      </c>
      <c r="H79" s="65"/>
      <c r="I79" s="65">
        <f t="shared" si="3"/>
        <v>900</v>
      </c>
      <c r="J79" s="65">
        <f t="shared" si="2"/>
        <v>81</v>
      </c>
    </row>
    <row r="80" spans="1:10" s="67" customFormat="1" ht="18.75" customHeight="1">
      <c r="A80" s="59" t="s">
        <v>253</v>
      </c>
      <c r="B80" s="60" t="s">
        <v>254</v>
      </c>
      <c r="C80" s="61" t="s">
        <v>255</v>
      </c>
      <c r="D80" s="62" t="s">
        <v>55</v>
      </c>
      <c r="E80" s="63" t="s">
        <v>22</v>
      </c>
      <c r="F80" s="64">
        <v>37511</v>
      </c>
      <c r="G80" s="65">
        <v>870.97</v>
      </c>
      <c r="H80" s="65"/>
      <c r="I80" s="65">
        <f t="shared" si="3"/>
        <v>870.97</v>
      </c>
      <c r="J80" s="65">
        <f t="shared" si="2"/>
        <v>78.387299999999996</v>
      </c>
    </row>
    <row r="81" spans="1:10" s="67" customFormat="1" ht="18.75" customHeight="1">
      <c r="A81" s="59" t="s">
        <v>256</v>
      </c>
      <c r="B81" s="68" t="s">
        <v>257</v>
      </c>
      <c r="C81" s="61" t="s">
        <v>258</v>
      </c>
      <c r="D81" s="62" t="s">
        <v>205</v>
      </c>
      <c r="E81" s="63" t="s">
        <v>206</v>
      </c>
      <c r="F81" s="64">
        <v>40134</v>
      </c>
      <c r="G81" s="69">
        <v>1300</v>
      </c>
      <c r="H81" s="65"/>
      <c r="I81" s="65">
        <f t="shared" si="3"/>
        <v>1300</v>
      </c>
      <c r="J81" s="65">
        <f t="shared" si="2"/>
        <v>97.2</v>
      </c>
    </row>
    <row r="82" spans="1:10" s="67" customFormat="1" ht="18.75" customHeight="1">
      <c r="A82" s="59" t="s">
        <v>259</v>
      </c>
      <c r="B82" s="68" t="s">
        <v>260</v>
      </c>
      <c r="C82" s="61" t="s">
        <v>261</v>
      </c>
      <c r="D82" s="62" t="s">
        <v>26</v>
      </c>
      <c r="E82" s="63" t="s">
        <v>22</v>
      </c>
      <c r="F82" s="64">
        <v>35796</v>
      </c>
      <c r="G82" s="69">
        <v>580.65</v>
      </c>
      <c r="H82" s="65"/>
      <c r="I82" s="65">
        <f t="shared" si="3"/>
        <v>580.65</v>
      </c>
      <c r="J82" s="65">
        <f t="shared" si="2"/>
        <v>52.258499999999998</v>
      </c>
    </row>
    <row r="83" spans="1:10" s="67" customFormat="1" ht="18.75" customHeight="1">
      <c r="A83" s="59" t="s">
        <v>262</v>
      </c>
      <c r="B83" s="60" t="s">
        <v>263</v>
      </c>
      <c r="C83" s="61" t="s">
        <v>264</v>
      </c>
      <c r="D83" s="62" t="s">
        <v>21</v>
      </c>
      <c r="E83" s="63" t="s">
        <v>22</v>
      </c>
      <c r="F83" s="64">
        <v>36557</v>
      </c>
      <c r="G83" s="65">
        <v>650</v>
      </c>
      <c r="H83" s="65"/>
      <c r="I83" s="65">
        <f t="shared" si="3"/>
        <v>650</v>
      </c>
      <c r="J83" s="65">
        <f t="shared" si="2"/>
        <v>58.5</v>
      </c>
    </row>
    <row r="84" spans="1:10" s="67" customFormat="1" ht="18.75" customHeight="1">
      <c r="A84" s="59" t="s">
        <v>265</v>
      </c>
      <c r="B84" s="60" t="s">
        <v>266</v>
      </c>
      <c r="C84" s="61" t="s">
        <v>267</v>
      </c>
      <c r="D84" s="62" t="s">
        <v>111</v>
      </c>
      <c r="E84" s="63" t="s">
        <v>22</v>
      </c>
      <c r="F84" s="64">
        <v>39409</v>
      </c>
      <c r="G84" s="65">
        <v>550</v>
      </c>
      <c r="H84" s="65"/>
      <c r="I84" s="65">
        <f t="shared" si="3"/>
        <v>550</v>
      </c>
      <c r="J84" s="65">
        <f t="shared" si="2"/>
        <v>49.5</v>
      </c>
    </row>
    <row r="85" spans="1:10" s="67" customFormat="1" ht="18.75" customHeight="1">
      <c r="A85" s="59" t="s">
        <v>268</v>
      </c>
      <c r="B85" s="68" t="s">
        <v>269</v>
      </c>
      <c r="C85" s="61" t="s">
        <v>270</v>
      </c>
      <c r="D85" s="62" t="s">
        <v>21</v>
      </c>
      <c r="E85" s="63" t="s">
        <v>22</v>
      </c>
      <c r="F85" s="64">
        <v>36161</v>
      </c>
      <c r="G85" s="69">
        <v>650</v>
      </c>
      <c r="H85" s="65"/>
      <c r="I85" s="65">
        <f t="shared" si="3"/>
        <v>650</v>
      </c>
      <c r="J85" s="65">
        <f t="shared" si="2"/>
        <v>58.5</v>
      </c>
    </row>
    <row r="86" spans="1:10" s="67" customFormat="1" ht="18.75" customHeight="1">
      <c r="A86" s="59" t="s">
        <v>271</v>
      </c>
      <c r="B86" s="60" t="s">
        <v>272</v>
      </c>
      <c r="C86" s="61" t="s">
        <v>273</v>
      </c>
      <c r="D86" s="62" t="s">
        <v>111</v>
      </c>
      <c r="E86" s="63" t="s">
        <v>22</v>
      </c>
      <c r="F86" s="64">
        <v>38078</v>
      </c>
      <c r="G86" s="65">
        <v>650</v>
      </c>
      <c r="H86" s="65"/>
      <c r="I86" s="65">
        <f t="shared" si="3"/>
        <v>650</v>
      </c>
      <c r="J86" s="65">
        <f t="shared" si="2"/>
        <v>58.5</v>
      </c>
    </row>
    <row r="87" spans="1:10" s="67" customFormat="1" ht="18.75" customHeight="1">
      <c r="A87" s="59" t="s">
        <v>274</v>
      </c>
      <c r="B87" s="68" t="s">
        <v>275</v>
      </c>
      <c r="C87" s="61" t="s">
        <v>276</v>
      </c>
      <c r="D87" s="62" t="s">
        <v>111</v>
      </c>
      <c r="E87" s="63" t="s">
        <v>22</v>
      </c>
      <c r="F87" s="64">
        <v>39419</v>
      </c>
      <c r="G87" s="69">
        <v>650</v>
      </c>
      <c r="H87" s="65"/>
      <c r="I87" s="65">
        <f t="shared" si="3"/>
        <v>650</v>
      </c>
      <c r="J87" s="65">
        <f t="shared" si="2"/>
        <v>58.5</v>
      </c>
    </row>
    <row r="88" spans="1:10" s="67" customFormat="1" ht="18.75" customHeight="1">
      <c r="A88" s="59" t="s">
        <v>277</v>
      </c>
      <c r="B88" s="60" t="s">
        <v>278</v>
      </c>
      <c r="C88" s="71" t="s">
        <v>279</v>
      </c>
      <c r="D88" s="62" t="s">
        <v>280</v>
      </c>
      <c r="E88" s="63" t="s">
        <v>22</v>
      </c>
      <c r="F88" s="64">
        <v>40182</v>
      </c>
      <c r="G88" s="65">
        <v>1806.45</v>
      </c>
      <c r="H88" s="65"/>
      <c r="I88" s="65">
        <f t="shared" si="3"/>
        <v>1806.45</v>
      </c>
      <c r="J88" s="65">
        <f t="shared" si="2"/>
        <v>97.2</v>
      </c>
    </row>
    <row r="89" spans="1:10" s="67" customFormat="1" ht="18.75" customHeight="1">
      <c r="A89" s="59" t="s">
        <v>281</v>
      </c>
      <c r="B89" s="60" t="s">
        <v>282</v>
      </c>
      <c r="C89" s="61" t="s">
        <v>283</v>
      </c>
      <c r="D89" s="62" t="s">
        <v>69</v>
      </c>
      <c r="E89" s="63" t="s">
        <v>22</v>
      </c>
      <c r="F89" s="64">
        <v>39157</v>
      </c>
      <c r="G89" s="65">
        <v>600</v>
      </c>
      <c r="H89" s="65">
        <v>20</v>
      </c>
      <c r="I89" s="65">
        <f t="shared" si="3"/>
        <v>580</v>
      </c>
      <c r="J89" s="65">
        <f t="shared" si="2"/>
        <v>54</v>
      </c>
    </row>
    <row r="90" spans="1:10" s="67" customFormat="1" ht="18.75" customHeight="1">
      <c r="A90" s="59" t="s">
        <v>284</v>
      </c>
      <c r="B90" s="60" t="s">
        <v>285</v>
      </c>
      <c r="C90" s="61" t="s">
        <v>286</v>
      </c>
      <c r="D90" s="62" t="s">
        <v>69</v>
      </c>
      <c r="E90" s="63" t="s">
        <v>22</v>
      </c>
      <c r="F90" s="64">
        <v>37562</v>
      </c>
      <c r="G90" s="65">
        <v>600</v>
      </c>
      <c r="H90" s="65">
        <v>30</v>
      </c>
      <c r="I90" s="65">
        <f t="shared" si="3"/>
        <v>570</v>
      </c>
      <c r="J90" s="65">
        <f t="shared" si="2"/>
        <v>54</v>
      </c>
    </row>
    <row r="91" spans="1:10" s="67" customFormat="1" ht="18.75" customHeight="1">
      <c r="A91" s="59" t="s">
        <v>287</v>
      </c>
      <c r="B91" s="60" t="s">
        <v>288</v>
      </c>
      <c r="C91" s="61" t="s">
        <v>289</v>
      </c>
      <c r="D91" s="62" t="s">
        <v>130</v>
      </c>
      <c r="E91" s="63" t="s">
        <v>22</v>
      </c>
      <c r="F91" s="64">
        <v>38899</v>
      </c>
      <c r="G91" s="65">
        <v>600</v>
      </c>
      <c r="H91" s="65"/>
      <c r="I91" s="65">
        <f t="shared" si="3"/>
        <v>600</v>
      </c>
      <c r="J91" s="65">
        <f t="shared" si="2"/>
        <v>54</v>
      </c>
    </row>
    <row r="92" spans="1:10" s="67" customFormat="1" ht="18.75" customHeight="1">
      <c r="A92" s="59" t="s">
        <v>290</v>
      </c>
      <c r="B92" s="60" t="s">
        <v>291</v>
      </c>
      <c r="C92" s="61" t="s">
        <v>292</v>
      </c>
      <c r="D92" s="62" t="s">
        <v>65</v>
      </c>
      <c r="E92" s="63" t="s">
        <v>22</v>
      </c>
      <c r="F92" s="64">
        <v>37803</v>
      </c>
      <c r="G92" s="65">
        <v>900</v>
      </c>
      <c r="H92" s="65"/>
      <c r="I92" s="65">
        <f t="shared" si="3"/>
        <v>900</v>
      </c>
      <c r="J92" s="65">
        <f t="shared" si="2"/>
        <v>81</v>
      </c>
    </row>
    <row r="93" spans="1:10" s="67" customFormat="1" ht="18.75" customHeight="1">
      <c r="A93" s="59" t="s">
        <v>293</v>
      </c>
      <c r="B93" s="60" t="s">
        <v>294</v>
      </c>
      <c r="C93" s="61" t="s">
        <v>295</v>
      </c>
      <c r="D93" s="62" t="s">
        <v>280</v>
      </c>
      <c r="E93" s="63" t="s">
        <v>22</v>
      </c>
      <c r="F93" s="64">
        <v>39553</v>
      </c>
      <c r="G93" s="65">
        <v>1083.8699999999999</v>
      </c>
      <c r="H93" s="65"/>
      <c r="I93" s="65">
        <f t="shared" si="3"/>
        <v>1083.8699999999999</v>
      </c>
      <c r="J93" s="65">
        <f t="shared" si="2"/>
        <v>97.2</v>
      </c>
    </row>
    <row r="94" spans="1:10" s="67" customFormat="1" ht="18.75" customHeight="1">
      <c r="A94" s="59" t="s">
        <v>296</v>
      </c>
      <c r="B94" s="60" t="s">
        <v>297</v>
      </c>
      <c r="C94" s="61" t="s">
        <v>298</v>
      </c>
      <c r="D94" s="62" t="s">
        <v>21</v>
      </c>
      <c r="E94" s="63" t="s">
        <v>22</v>
      </c>
      <c r="F94" s="64">
        <v>37438</v>
      </c>
      <c r="G94" s="65">
        <v>650</v>
      </c>
      <c r="H94" s="65"/>
      <c r="I94" s="65">
        <f t="shared" si="3"/>
        <v>650</v>
      </c>
      <c r="J94" s="65">
        <f t="shared" si="2"/>
        <v>58.5</v>
      </c>
    </row>
    <row r="95" spans="1:10" s="67" customFormat="1" ht="18.75" customHeight="1">
      <c r="A95" s="59" t="s">
        <v>299</v>
      </c>
      <c r="B95" s="60" t="s">
        <v>300</v>
      </c>
      <c r="C95" s="61" t="s">
        <v>301</v>
      </c>
      <c r="D95" s="62" t="s">
        <v>69</v>
      </c>
      <c r="E95" s="63" t="s">
        <v>22</v>
      </c>
      <c r="F95" s="64">
        <v>37179</v>
      </c>
      <c r="G95" s="65">
        <v>600</v>
      </c>
      <c r="H95" s="65"/>
      <c r="I95" s="65">
        <f t="shared" si="3"/>
        <v>600</v>
      </c>
      <c r="J95" s="65">
        <f t="shared" si="2"/>
        <v>54</v>
      </c>
    </row>
    <row r="96" spans="1:10" s="67" customFormat="1" ht="18.75" customHeight="1">
      <c r="A96" s="59" t="s">
        <v>302</v>
      </c>
      <c r="B96" s="68" t="s">
        <v>303</v>
      </c>
      <c r="C96" s="61" t="s">
        <v>304</v>
      </c>
      <c r="D96" s="62" t="s">
        <v>33</v>
      </c>
      <c r="E96" s="63" t="s">
        <v>22</v>
      </c>
      <c r="F96" s="64">
        <v>37562</v>
      </c>
      <c r="G96" s="69">
        <v>580.65</v>
      </c>
      <c r="H96" s="65"/>
      <c r="I96" s="65">
        <f t="shared" si="3"/>
        <v>580.65</v>
      </c>
      <c r="J96" s="65">
        <f t="shared" si="2"/>
        <v>52.258499999999998</v>
      </c>
    </row>
    <row r="97" spans="1:10" s="67" customFormat="1" ht="18.75" customHeight="1">
      <c r="A97" s="59" t="s">
        <v>305</v>
      </c>
      <c r="B97" s="60" t="s">
        <v>306</v>
      </c>
      <c r="C97" s="61" t="s">
        <v>307</v>
      </c>
      <c r="D97" s="62" t="s">
        <v>33</v>
      </c>
      <c r="E97" s="63" t="s">
        <v>22</v>
      </c>
      <c r="F97" s="64">
        <v>37583</v>
      </c>
      <c r="G97" s="65">
        <v>600</v>
      </c>
      <c r="H97" s="65">
        <v>40.6</v>
      </c>
      <c r="I97" s="65">
        <f t="shared" si="3"/>
        <v>559.4</v>
      </c>
      <c r="J97" s="65">
        <f t="shared" si="2"/>
        <v>54</v>
      </c>
    </row>
    <row r="98" spans="1:10" s="67" customFormat="1" ht="18.75" customHeight="1">
      <c r="A98" s="59" t="s">
        <v>308</v>
      </c>
      <c r="B98" s="60" t="s">
        <v>309</v>
      </c>
      <c r="C98" s="61" t="s">
        <v>310</v>
      </c>
      <c r="D98" s="62" t="s">
        <v>33</v>
      </c>
      <c r="E98" s="63" t="s">
        <v>22</v>
      </c>
      <c r="F98" s="64">
        <v>37179</v>
      </c>
      <c r="G98" s="65">
        <v>600</v>
      </c>
      <c r="H98" s="65"/>
      <c r="I98" s="65">
        <f t="shared" si="3"/>
        <v>600</v>
      </c>
      <c r="J98" s="65">
        <f t="shared" si="2"/>
        <v>54</v>
      </c>
    </row>
    <row r="99" spans="1:10" s="67" customFormat="1" ht="18.75" customHeight="1">
      <c r="A99" s="59" t="s">
        <v>311</v>
      </c>
      <c r="B99" s="60" t="s">
        <v>312</v>
      </c>
      <c r="C99" s="61" t="s">
        <v>313</v>
      </c>
      <c r="D99" s="62" t="s">
        <v>69</v>
      </c>
      <c r="E99" s="63" t="s">
        <v>22</v>
      </c>
      <c r="F99" s="64">
        <v>37275</v>
      </c>
      <c r="G99" s="65">
        <v>550</v>
      </c>
      <c r="H99" s="65"/>
      <c r="I99" s="65">
        <f t="shared" si="3"/>
        <v>550</v>
      </c>
      <c r="J99" s="65">
        <f t="shared" si="2"/>
        <v>49.5</v>
      </c>
    </row>
    <row r="100" spans="1:10" s="67" customFormat="1" ht="18.75" customHeight="1">
      <c r="A100" s="59" t="s">
        <v>314</v>
      </c>
      <c r="B100" s="68" t="s">
        <v>315</v>
      </c>
      <c r="C100" s="61" t="s">
        <v>316</v>
      </c>
      <c r="D100" s="62" t="s">
        <v>33</v>
      </c>
      <c r="E100" s="63" t="s">
        <v>22</v>
      </c>
      <c r="F100" s="64">
        <v>37746</v>
      </c>
      <c r="G100" s="69">
        <v>600</v>
      </c>
      <c r="H100" s="65"/>
      <c r="I100" s="65">
        <f t="shared" si="3"/>
        <v>600</v>
      </c>
      <c r="J100" s="65">
        <f t="shared" si="2"/>
        <v>54</v>
      </c>
    </row>
    <row r="101" spans="1:10" s="67" customFormat="1" ht="18.75" customHeight="1">
      <c r="A101" s="59" t="s">
        <v>317</v>
      </c>
      <c r="B101" s="68" t="s">
        <v>318</v>
      </c>
      <c r="C101" s="61" t="s">
        <v>319</v>
      </c>
      <c r="D101" s="62" t="s">
        <v>21</v>
      </c>
      <c r="E101" s="63" t="s">
        <v>22</v>
      </c>
      <c r="F101" s="64">
        <v>37823</v>
      </c>
      <c r="G101" s="69">
        <v>650</v>
      </c>
      <c r="H101" s="65">
        <v>25</v>
      </c>
      <c r="I101" s="65">
        <f t="shared" si="3"/>
        <v>625</v>
      </c>
      <c r="J101" s="65">
        <f t="shared" si="2"/>
        <v>58.5</v>
      </c>
    </row>
    <row r="102" spans="1:10" s="67" customFormat="1" ht="18.75" customHeight="1">
      <c r="A102" s="59" t="s">
        <v>320</v>
      </c>
      <c r="B102" s="60" t="s">
        <v>321</v>
      </c>
      <c r="C102" s="61" t="s">
        <v>322</v>
      </c>
      <c r="D102" s="62" t="s">
        <v>21</v>
      </c>
      <c r="E102" s="63" t="s">
        <v>22</v>
      </c>
      <c r="F102" s="64">
        <v>37438</v>
      </c>
      <c r="G102" s="65">
        <v>650</v>
      </c>
      <c r="H102" s="65"/>
      <c r="I102" s="65">
        <f t="shared" si="3"/>
        <v>650</v>
      </c>
      <c r="J102" s="65">
        <f t="shared" si="2"/>
        <v>58.5</v>
      </c>
    </row>
    <row r="103" spans="1:10" s="67" customFormat="1" ht="18.75" customHeight="1">
      <c r="A103" s="59" t="s">
        <v>323</v>
      </c>
      <c r="B103" s="60" t="s">
        <v>324</v>
      </c>
      <c r="C103" s="61" t="s">
        <v>325</v>
      </c>
      <c r="D103" s="62" t="s">
        <v>69</v>
      </c>
      <c r="E103" s="63" t="s">
        <v>22</v>
      </c>
      <c r="F103" s="64">
        <v>38808</v>
      </c>
      <c r="G103" s="65">
        <v>600</v>
      </c>
      <c r="H103" s="65"/>
      <c r="I103" s="65">
        <f t="shared" si="3"/>
        <v>600</v>
      </c>
      <c r="J103" s="65">
        <f t="shared" si="2"/>
        <v>54</v>
      </c>
    </row>
    <row r="104" spans="1:10" s="67" customFormat="1" ht="18.75" customHeight="1">
      <c r="A104" s="59" t="s">
        <v>326</v>
      </c>
      <c r="B104" s="60" t="s">
        <v>327</v>
      </c>
      <c r="C104" s="71" t="s">
        <v>328</v>
      </c>
      <c r="D104" s="62" t="s">
        <v>205</v>
      </c>
      <c r="E104" s="63" t="s">
        <v>206</v>
      </c>
      <c r="F104" s="64">
        <v>40009</v>
      </c>
      <c r="G104" s="65">
        <v>1300</v>
      </c>
      <c r="H104" s="65"/>
      <c r="I104" s="65">
        <f t="shared" si="3"/>
        <v>1300</v>
      </c>
      <c r="J104" s="65">
        <f t="shared" si="2"/>
        <v>97.2</v>
      </c>
    </row>
    <row r="105" spans="1:10" s="67" customFormat="1" ht="18.75" customHeight="1">
      <c r="A105" s="59" t="s">
        <v>329</v>
      </c>
      <c r="B105" s="68" t="s">
        <v>330</v>
      </c>
      <c r="C105" s="61" t="s">
        <v>331</v>
      </c>
      <c r="D105" s="62" t="s">
        <v>33</v>
      </c>
      <c r="E105" s="63" t="s">
        <v>22</v>
      </c>
      <c r="F105" s="64">
        <v>37562</v>
      </c>
      <c r="G105" s="69">
        <v>600</v>
      </c>
      <c r="H105" s="65"/>
      <c r="I105" s="65">
        <f t="shared" si="3"/>
        <v>600</v>
      </c>
      <c r="J105" s="65">
        <f t="shared" si="2"/>
        <v>54</v>
      </c>
    </row>
    <row r="106" spans="1:10" s="67" customFormat="1" ht="18.75" customHeight="1">
      <c r="A106" s="59" t="s">
        <v>332</v>
      </c>
      <c r="B106" s="60" t="s">
        <v>333</v>
      </c>
      <c r="C106" s="61" t="s">
        <v>334</v>
      </c>
      <c r="D106" s="62" t="s">
        <v>69</v>
      </c>
      <c r="E106" s="63" t="s">
        <v>22</v>
      </c>
      <c r="F106" s="64">
        <v>36531</v>
      </c>
      <c r="G106" s="65">
        <v>600</v>
      </c>
      <c r="H106" s="65">
        <v>30.18</v>
      </c>
      <c r="I106" s="65">
        <f t="shared" si="3"/>
        <v>569.82000000000005</v>
      </c>
      <c r="J106" s="65">
        <f t="shared" si="2"/>
        <v>54</v>
      </c>
    </row>
    <row r="107" spans="1:10" s="67" customFormat="1" ht="18.75" customHeight="1">
      <c r="A107" s="59" t="s">
        <v>335</v>
      </c>
      <c r="B107" s="60" t="s">
        <v>336</v>
      </c>
      <c r="C107" s="61" t="s">
        <v>337</v>
      </c>
      <c r="D107" s="62" t="s">
        <v>55</v>
      </c>
      <c r="E107" s="63" t="s">
        <v>22</v>
      </c>
      <c r="F107" s="64">
        <v>38922</v>
      </c>
      <c r="G107" s="65">
        <v>900</v>
      </c>
      <c r="H107" s="65"/>
      <c r="I107" s="65">
        <f t="shared" si="3"/>
        <v>900</v>
      </c>
      <c r="J107" s="65">
        <f t="shared" si="2"/>
        <v>81</v>
      </c>
    </row>
    <row r="108" spans="1:10" s="67" customFormat="1" ht="18.75" customHeight="1">
      <c r="A108" s="59" t="s">
        <v>338</v>
      </c>
      <c r="B108" s="68" t="s">
        <v>339</v>
      </c>
      <c r="C108" s="61" t="s">
        <v>340</v>
      </c>
      <c r="D108" s="62" t="s">
        <v>341</v>
      </c>
      <c r="E108" s="63" t="s">
        <v>22</v>
      </c>
      <c r="F108" s="64">
        <v>36655</v>
      </c>
      <c r="G108" s="69">
        <v>479.03</v>
      </c>
      <c r="H108" s="65">
        <v>32.25</v>
      </c>
      <c r="I108" s="65">
        <f t="shared" si="3"/>
        <v>446.78</v>
      </c>
      <c r="J108" s="65">
        <f t="shared" si="2"/>
        <v>49.5</v>
      </c>
    </row>
    <row r="109" spans="1:10" s="67" customFormat="1" ht="18.75" customHeight="1">
      <c r="A109" s="59" t="s">
        <v>342</v>
      </c>
      <c r="B109" s="68" t="s">
        <v>343</v>
      </c>
      <c r="C109" s="61" t="s">
        <v>344</v>
      </c>
      <c r="D109" s="62" t="s">
        <v>21</v>
      </c>
      <c r="E109" s="63" t="s">
        <v>22</v>
      </c>
      <c r="F109" s="64">
        <v>36557</v>
      </c>
      <c r="G109" s="69">
        <v>650</v>
      </c>
      <c r="H109" s="65">
        <v>260</v>
      </c>
      <c r="I109" s="65">
        <f t="shared" si="3"/>
        <v>390</v>
      </c>
      <c r="J109" s="65">
        <f t="shared" si="2"/>
        <v>58.5</v>
      </c>
    </row>
    <row r="110" spans="1:10" s="67" customFormat="1" ht="18.75" customHeight="1">
      <c r="A110" s="59" t="s">
        <v>345</v>
      </c>
      <c r="B110" s="60" t="s">
        <v>346</v>
      </c>
      <c r="C110" s="61" t="s">
        <v>347</v>
      </c>
      <c r="D110" s="62" t="s">
        <v>348</v>
      </c>
      <c r="E110" s="63" t="s">
        <v>22</v>
      </c>
      <c r="F110" s="64">
        <v>38108</v>
      </c>
      <c r="G110" s="65">
        <v>2000</v>
      </c>
      <c r="H110" s="65"/>
      <c r="I110" s="65">
        <f t="shared" si="3"/>
        <v>2000</v>
      </c>
      <c r="J110" s="65">
        <f t="shared" si="2"/>
        <v>97.2</v>
      </c>
    </row>
    <row r="111" spans="1:10" s="67" customFormat="1" ht="18.75" customHeight="1">
      <c r="A111" s="59" t="s">
        <v>349</v>
      </c>
      <c r="B111" s="68" t="s">
        <v>350</v>
      </c>
      <c r="C111" s="61" t="s">
        <v>351</v>
      </c>
      <c r="D111" s="62" t="s">
        <v>33</v>
      </c>
      <c r="E111" s="63" t="s">
        <v>22</v>
      </c>
      <c r="F111" s="64">
        <v>37746</v>
      </c>
      <c r="G111" s="69">
        <v>600</v>
      </c>
      <c r="H111" s="65"/>
      <c r="I111" s="65">
        <f t="shared" si="3"/>
        <v>600</v>
      </c>
      <c r="J111" s="65">
        <f t="shared" si="2"/>
        <v>54</v>
      </c>
    </row>
    <row r="112" spans="1:10" s="67" customFormat="1" ht="18.75" customHeight="1">
      <c r="A112" s="59" t="s">
        <v>352</v>
      </c>
      <c r="B112" s="60" t="s">
        <v>353</v>
      </c>
      <c r="C112" s="61" t="s">
        <v>354</v>
      </c>
      <c r="D112" s="62" t="s">
        <v>140</v>
      </c>
      <c r="E112" s="63" t="s">
        <v>22</v>
      </c>
      <c r="F112" s="64">
        <v>37743</v>
      </c>
      <c r="G112" s="65">
        <v>900</v>
      </c>
      <c r="H112" s="65"/>
      <c r="I112" s="65">
        <f t="shared" si="3"/>
        <v>900</v>
      </c>
      <c r="J112" s="65">
        <f t="shared" si="2"/>
        <v>81</v>
      </c>
    </row>
    <row r="113" spans="1:10" s="67" customFormat="1" ht="18.75" customHeight="1">
      <c r="A113" s="59" t="s">
        <v>355</v>
      </c>
      <c r="B113" s="60" t="s">
        <v>356</v>
      </c>
      <c r="C113" s="61" t="s">
        <v>357</v>
      </c>
      <c r="D113" s="62" t="s">
        <v>69</v>
      </c>
      <c r="E113" s="63" t="s">
        <v>22</v>
      </c>
      <c r="F113" s="64">
        <v>37179</v>
      </c>
      <c r="G113" s="65">
        <v>600</v>
      </c>
      <c r="H113" s="65">
        <v>20</v>
      </c>
      <c r="I113" s="65">
        <f t="shared" si="3"/>
        <v>580</v>
      </c>
      <c r="J113" s="65">
        <f t="shared" si="2"/>
        <v>54</v>
      </c>
    </row>
    <row r="114" spans="1:10" s="67" customFormat="1" ht="18.75" customHeight="1">
      <c r="A114" s="59" t="s">
        <v>358</v>
      </c>
      <c r="B114" s="60" t="s">
        <v>359</v>
      </c>
      <c r="C114" s="61" t="s">
        <v>360</v>
      </c>
      <c r="D114" s="62" t="s">
        <v>33</v>
      </c>
      <c r="E114" s="63" t="s">
        <v>22</v>
      </c>
      <c r="F114" s="64">
        <v>39023</v>
      </c>
      <c r="G114" s="65">
        <v>600</v>
      </c>
      <c r="H114" s="65"/>
      <c r="I114" s="65">
        <f t="shared" si="3"/>
        <v>600</v>
      </c>
      <c r="J114" s="65">
        <f t="shared" ref="J114:J177" si="4">IF(G114&gt;1080,97.2,IF(G114&lt;550,49.5,G114*0.09))</f>
        <v>54</v>
      </c>
    </row>
    <row r="115" spans="1:10" s="67" customFormat="1" ht="18.75" customHeight="1">
      <c r="A115" s="59" t="s">
        <v>361</v>
      </c>
      <c r="B115" s="60" t="s">
        <v>362</v>
      </c>
      <c r="C115" s="61" t="s">
        <v>363</v>
      </c>
      <c r="D115" s="62" t="s">
        <v>69</v>
      </c>
      <c r="E115" s="63" t="s">
        <v>22</v>
      </c>
      <c r="F115" s="64">
        <v>37562</v>
      </c>
      <c r="G115" s="65">
        <v>600</v>
      </c>
      <c r="H115" s="65"/>
      <c r="I115" s="65">
        <f t="shared" si="3"/>
        <v>600</v>
      </c>
      <c r="J115" s="65">
        <f t="shared" si="4"/>
        <v>54</v>
      </c>
    </row>
    <row r="116" spans="1:10" s="67" customFormat="1" ht="18.75" customHeight="1">
      <c r="A116" s="59" t="s">
        <v>364</v>
      </c>
      <c r="B116" s="60" t="s">
        <v>365</v>
      </c>
      <c r="C116" s="61" t="s">
        <v>366</v>
      </c>
      <c r="D116" s="62" t="s">
        <v>367</v>
      </c>
      <c r="E116" s="63" t="s">
        <v>22</v>
      </c>
      <c r="F116" s="64">
        <v>38808</v>
      </c>
      <c r="G116" s="65">
        <v>600</v>
      </c>
      <c r="H116" s="65"/>
      <c r="I116" s="65">
        <f t="shared" si="3"/>
        <v>600</v>
      </c>
      <c r="J116" s="65">
        <f t="shared" si="4"/>
        <v>54</v>
      </c>
    </row>
    <row r="117" spans="1:10" s="67" customFormat="1" ht="18.75" customHeight="1">
      <c r="A117" s="59" t="s">
        <v>368</v>
      </c>
      <c r="B117" s="60" t="s">
        <v>369</v>
      </c>
      <c r="C117" s="61" t="s">
        <v>370</v>
      </c>
      <c r="D117" s="62" t="s">
        <v>21</v>
      </c>
      <c r="E117" s="63" t="s">
        <v>22</v>
      </c>
      <c r="F117" s="64">
        <v>37438</v>
      </c>
      <c r="G117" s="65">
        <v>629.03</v>
      </c>
      <c r="H117" s="65"/>
      <c r="I117" s="65">
        <f t="shared" si="3"/>
        <v>629.03</v>
      </c>
      <c r="J117" s="65">
        <f t="shared" si="4"/>
        <v>56.612699999999997</v>
      </c>
    </row>
    <row r="118" spans="1:10" s="67" customFormat="1" ht="18.75" customHeight="1">
      <c r="A118" s="59" t="s">
        <v>371</v>
      </c>
      <c r="B118" s="60" t="s">
        <v>372</v>
      </c>
      <c r="C118" s="61" t="s">
        <v>373</v>
      </c>
      <c r="D118" s="62" t="s">
        <v>374</v>
      </c>
      <c r="E118" s="63" t="s">
        <v>22</v>
      </c>
      <c r="F118" s="64">
        <v>38841</v>
      </c>
      <c r="G118" s="65">
        <v>800</v>
      </c>
      <c r="H118" s="65"/>
      <c r="I118" s="65">
        <f t="shared" si="3"/>
        <v>800</v>
      </c>
      <c r="J118" s="65">
        <f t="shared" si="4"/>
        <v>72</v>
      </c>
    </row>
    <row r="119" spans="1:10" s="67" customFormat="1" ht="18.75" customHeight="1">
      <c r="A119" s="59" t="s">
        <v>375</v>
      </c>
      <c r="B119" s="60" t="s">
        <v>376</v>
      </c>
      <c r="C119" s="61" t="s">
        <v>377</v>
      </c>
      <c r="D119" s="62" t="s">
        <v>33</v>
      </c>
      <c r="E119" s="63" t="s">
        <v>22</v>
      </c>
      <c r="F119" s="64">
        <v>36161</v>
      </c>
      <c r="G119" s="65">
        <v>600</v>
      </c>
      <c r="H119" s="65"/>
      <c r="I119" s="65">
        <f t="shared" si="3"/>
        <v>600</v>
      </c>
      <c r="J119" s="65">
        <f t="shared" si="4"/>
        <v>54</v>
      </c>
    </row>
    <row r="120" spans="1:10" s="67" customFormat="1" ht="18.75" customHeight="1">
      <c r="A120" s="59" t="s">
        <v>378</v>
      </c>
      <c r="B120" s="68" t="s">
        <v>379</v>
      </c>
      <c r="C120" s="61" t="s">
        <v>380</v>
      </c>
      <c r="D120" s="62" t="s">
        <v>90</v>
      </c>
      <c r="E120" s="63" t="s">
        <v>22</v>
      </c>
      <c r="F120" s="64">
        <v>39854</v>
      </c>
      <c r="G120" s="69">
        <v>580.65</v>
      </c>
      <c r="H120" s="65"/>
      <c r="I120" s="65">
        <f t="shared" si="3"/>
        <v>580.65</v>
      </c>
      <c r="J120" s="65">
        <f t="shared" si="4"/>
        <v>52.258499999999998</v>
      </c>
    </row>
    <row r="121" spans="1:10" s="67" customFormat="1" ht="18.75" customHeight="1">
      <c r="A121" s="59" t="s">
        <v>381</v>
      </c>
      <c r="B121" s="60" t="s">
        <v>382</v>
      </c>
      <c r="C121" s="61" t="s">
        <v>383</v>
      </c>
      <c r="D121" s="62" t="s">
        <v>26</v>
      </c>
      <c r="E121" s="63" t="s">
        <v>22</v>
      </c>
      <c r="F121" s="64">
        <v>37179</v>
      </c>
      <c r="G121" s="65">
        <v>600</v>
      </c>
      <c r="H121" s="65"/>
      <c r="I121" s="65">
        <f t="shared" si="3"/>
        <v>600</v>
      </c>
      <c r="J121" s="65">
        <f t="shared" si="4"/>
        <v>54</v>
      </c>
    </row>
    <row r="122" spans="1:10" s="67" customFormat="1" ht="18.75" customHeight="1">
      <c r="A122" s="59" t="s">
        <v>384</v>
      </c>
      <c r="B122" s="60" t="s">
        <v>385</v>
      </c>
      <c r="C122" s="61" t="s">
        <v>386</v>
      </c>
      <c r="D122" s="62" t="s">
        <v>69</v>
      </c>
      <c r="E122" s="63" t="s">
        <v>22</v>
      </c>
      <c r="F122" s="64">
        <v>36161</v>
      </c>
      <c r="G122" s="65">
        <v>600</v>
      </c>
      <c r="H122" s="65"/>
      <c r="I122" s="65">
        <f t="shared" si="3"/>
        <v>600</v>
      </c>
      <c r="J122" s="65">
        <f t="shared" si="4"/>
        <v>54</v>
      </c>
    </row>
    <row r="123" spans="1:10" s="67" customFormat="1" ht="18.75" customHeight="1">
      <c r="A123" s="59" t="s">
        <v>387</v>
      </c>
      <c r="B123" s="60" t="s">
        <v>388</v>
      </c>
      <c r="C123" s="61" t="s">
        <v>389</v>
      </c>
      <c r="D123" s="62" t="s">
        <v>140</v>
      </c>
      <c r="E123" s="63" t="s">
        <v>22</v>
      </c>
      <c r="F123" s="64">
        <v>38504</v>
      </c>
      <c r="G123" s="65">
        <v>900</v>
      </c>
      <c r="H123" s="65"/>
      <c r="I123" s="65">
        <f t="shared" si="3"/>
        <v>900</v>
      </c>
      <c r="J123" s="65">
        <f t="shared" si="4"/>
        <v>81</v>
      </c>
    </row>
    <row r="124" spans="1:10" s="67" customFormat="1" ht="18.75" customHeight="1">
      <c r="A124" s="59" t="s">
        <v>390</v>
      </c>
      <c r="B124" s="72" t="s">
        <v>391</v>
      </c>
      <c r="C124" s="61" t="s">
        <v>392</v>
      </c>
      <c r="D124" s="62" t="s">
        <v>21</v>
      </c>
      <c r="E124" s="63" t="s">
        <v>22</v>
      </c>
      <c r="F124" s="64">
        <v>36557</v>
      </c>
      <c r="G124" s="65">
        <v>629.03</v>
      </c>
      <c r="H124" s="65"/>
      <c r="I124" s="65">
        <f t="shared" si="3"/>
        <v>629.03</v>
      </c>
      <c r="J124" s="65">
        <f t="shared" si="4"/>
        <v>56.612699999999997</v>
      </c>
    </row>
    <row r="125" spans="1:10" s="67" customFormat="1" ht="18.75" customHeight="1">
      <c r="A125" s="59" t="s">
        <v>393</v>
      </c>
      <c r="B125" s="60" t="s">
        <v>394</v>
      </c>
      <c r="C125" s="61" t="s">
        <v>395</v>
      </c>
      <c r="D125" s="62" t="s">
        <v>21</v>
      </c>
      <c r="E125" s="63" t="s">
        <v>22</v>
      </c>
      <c r="F125" s="64">
        <v>38109</v>
      </c>
      <c r="G125" s="65">
        <v>650</v>
      </c>
      <c r="H125" s="65"/>
      <c r="I125" s="65">
        <f t="shared" si="3"/>
        <v>650</v>
      </c>
      <c r="J125" s="65">
        <f t="shared" si="4"/>
        <v>58.5</v>
      </c>
    </row>
    <row r="126" spans="1:10" s="67" customFormat="1" ht="18.75" customHeight="1">
      <c r="A126" s="59" t="s">
        <v>396</v>
      </c>
      <c r="B126" s="60" t="s">
        <v>397</v>
      </c>
      <c r="C126" s="61" t="s">
        <v>398</v>
      </c>
      <c r="D126" s="62" t="s">
        <v>399</v>
      </c>
      <c r="E126" s="63" t="s">
        <v>206</v>
      </c>
      <c r="F126" s="64">
        <v>38444</v>
      </c>
      <c r="G126" s="65">
        <v>800</v>
      </c>
      <c r="H126" s="65"/>
      <c r="I126" s="65">
        <f t="shared" si="3"/>
        <v>800</v>
      </c>
      <c r="J126" s="65">
        <f t="shared" si="4"/>
        <v>72</v>
      </c>
    </row>
    <row r="127" spans="1:10" s="67" customFormat="1" ht="18.75" customHeight="1">
      <c r="A127" s="59" t="s">
        <v>400</v>
      </c>
      <c r="B127" s="73" t="s">
        <v>401</v>
      </c>
      <c r="C127" s="61" t="s">
        <v>402</v>
      </c>
      <c r="D127" s="62" t="s">
        <v>90</v>
      </c>
      <c r="E127" s="63" t="s">
        <v>22</v>
      </c>
      <c r="F127" s="64">
        <v>39493</v>
      </c>
      <c r="G127" s="65">
        <v>550</v>
      </c>
      <c r="H127" s="65"/>
      <c r="I127" s="65">
        <f t="shared" si="3"/>
        <v>550</v>
      </c>
      <c r="J127" s="65">
        <f t="shared" si="4"/>
        <v>49.5</v>
      </c>
    </row>
    <row r="128" spans="1:10" s="67" customFormat="1" ht="18.75" customHeight="1">
      <c r="A128" s="59" t="s">
        <v>403</v>
      </c>
      <c r="B128" s="60" t="s">
        <v>404</v>
      </c>
      <c r="C128" s="61" t="s">
        <v>405</v>
      </c>
      <c r="D128" s="62" t="s">
        <v>51</v>
      </c>
      <c r="E128" s="63" t="s">
        <v>22</v>
      </c>
      <c r="F128" s="64">
        <v>36161</v>
      </c>
      <c r="G128" s="65">
        <v>650</v>
      </c>
      <c r="H128" s="65"/>
      <c r="I128" s="65">
        <f t="shared" si="3"/>
        <v>650</v>
      </c>
      <c r="J128" s="65">
        <f t="shared" si="4"/>
        <v>58.5</v>
      </c>
    </row>
    <row r="129" spans="1:10" s="67" customFormat="1" ht="18.75" customHeight="1">
      <c r="A129" s="59" t="s">
        <v>406</v>
      </c>
      <c r="B129" s="60" t="s">
        <v>407</v>
      </c>
      <c r="C129" s="61" t="s">
        <v>408</v>
      </c>
      <c r="D129" s="62" t="s">
        <v>21</v>
      </c>
      <c r="E129" s="63" t="s">
        <v>22</v>
      </c>
      <c r="F129" s="64">
        <v>38188</v>
      </c>
      <c r="G129" s="65">
        <v>650</v>
      </c>
      <c r="H129" s="65"/>
      <c r="I129" s="65">
        <f t="shared" si="3"/>
        <v>650</v>
      </c>
      <c r="J129" s="65">
        <f t="shared" si="4"/>
        <v>58.5</v>
      </c>
    </row>
    <row r="130" spans="1:10" s="67" customFormat="1" ht="18.75" customHeight="1">
      <c r="A130" s="59" t="s">
        <v>409</v>
      </c>
      <c r="B130" s="68" t="s">
        <v>410</v>
      </c>
      <c r="C130" s="71" t="s">
        <v>411</v>
      </c>
      <c r="D130" s="62" t="s">
        <v>412</v>
      </c>
      <c r="E130" s="63" t="s">
        <v>22</v>
      </c>
      <c r="F130" s="64">
        <v>38504</v>
      </c>
      <c r="G130" s="69">
        <v>900</v>
      </c>
      <c r="H130" s="65"/>
      <c r="I130" s="65">
        <f t="shared" si="3"/>
        <v>900</v>
      </c>
      <c r="J130" s="65">
        <f t="shared" si="4"/>
        <v>81</v>
      </c>
    </row>
    <row r="131" spans="1:10" s="67" customFormat="1" ht="18.75" customHeight="1">
      <c r="A131" s="59" t="s">
        <v>413</v>
      </c>
      <c r="B131" s="68" t="s">
        <v>414</v>
      </c>
      <c r="C131" s="71" t="s">
        <v>415</v>
      </c>
      <c r="D131" s="62" t="s">
        <v>55</v>
      </c>
      <c r="E131" s="63" t="s">
        <v>22</v>
      </c>
      <c r="F131" s="64">
        <v>38188</v>
      </c>
      <c r="G131" s="69">
        <v>900</v>
      </c>
      <c r="H131" s="65">
        <v>20</v>
      </c>
      <c r="I131" s="65">
        <f t="shared" si="3"/>
        <v>880</v>
      </c>
      <c r="J131" s="65">
        <f t="shared" si="4"/>
        <v>81</v>
      </c>
    </row>
    <row r="132" spans="1:10" s="67" customFormat="1" ht="18.75" customHeight="1">
      <c r="A132" s="59" t="s">
        <v>416</v>
      </c>
      <c r="B132" s="60" t="s">
        <v>417</v>
      </c>
      <c r="C132" s="61" t="s">
        <v>418</v>
      </c>
      <c r="D132" s="62" t="s">
        <v>140</v>
      </c>
      <c r="E132" s="63" t="s">
        <v>22</v>
      </c>
      <c r="F132" s="64">
        <v>39090</v>
      </c>
      <c r="G132" s="65">
        <v>900</v>
      </c>
      <c r="H132" s="65"/>
      <c r="I132" s="65">
        <f t="shared" si="3"/>
        <v>900</v>
      </c>
      <c r="J132" s="65">
        <f t="shared" si="4"/>
        <v>81</v>
      </c>
    </row>
    <row r="133" spans="1:10" s="67" customFormat="1" ht="18.75" customHeight="1">
      <c r="A133" s="59" t="s">
        <v>419</v>
      </c>
      <c r="B133" s="60" t="s">
        <v>420</v>
      </c>
      <c r="C133" s="61" t="s">
        <v>421</v>
      </c>
      <c r="D133" s="62" t="s">
        <v>21</v>
      </c>
      <c r="E133" s="63" t="s">
        <v>22</v>
      </c>
      <c r="F133" s="64">
        <v>38188</v>
      </c>
      <c r="G133" s="65">
        <v>650</v>
      </c>
      <c r="H133" s="65"/>
      <c r="I133" s="65">
        <f t="shared" si="3"/>
        <v>650</v>
      </c>
      <c r="J133" s="65">
        <f t="shared" si="4"/>
        <v>58.5</v>
      </c>
    </row>
    <row r="134" spans="1:10" s="67" customFormat="1" ht="18.75" customHeight="1">
      <c r="A134" s="59" t="s">
        <v>422</v>
      </c>
      <c r="B134" s="68" t="s">
        <v>423</v>
      </c>
      <c r="C134" s="61" t="s">
        <v>424</v>
      </c>
      <c r="D134" s="62" t="s">
        <v>33</v>
      </c>
      <c r="E134" s="63" t="s">
        <v>22</v>
      </c>
      <c r="F134" s="64">
        <v>39345</v>
      </c>
      <c r="G134" s="69">
        <v>650</v>
      </c>
      <c r="H134" s="65"/>
      <c r="I134" s="65">
        <f t="shared" si="3"/>
        <v>650</v>
      </c>
      <c r="J134" s="65">
        <f t="shared" si="4"/>
        <v>58.5</v>
      </c>
    </row>
    <row r="135" spans="1:10" s="67" customFormat="1" ht="18.75" customHeight="1">
      <c r="A135" s="59" t="s">
        <v>425</v>
      </c>
      <c r="B135" s="68" t="s">
        <v>426</v>
      </c>
      <c r="C135" s="61" t="s">
        <v>427</v>
      </c>
      <c r="D135" s="62" t="s">
        <v>21</v>
      </c>
      <c r="E135" s="63" t="s">
        <v>22</v>
      </c>
      <c r="F135" s="64">
        <v>37562</v>
      </c>
      <c r="G135" s="69">
        <v>600</v>
      </c>
      <c r="H135" s="65">
        <v>26</v>
      </c>
      <c r="I135" s="65">
        <f t="shared" si="3"/>
        <v>574</v>
      </c>
      <c r="J135" s="65">
        <f t="shared" si="4"/>
        <v>54</v>
      </c>
    </row>
    <row r="136" spans="1:10" s="67" customFormat="1" ht="18.75" customHeight="1">
      <c r="A136" s="59" t="s">
        <v>428</v>
      </c>
      <c r="B136" s="60" t="s">
        <v>429</v>
      </c>
      <c r="C136" s="71" t="s">
        <v>430</v>
      </c>
      <c r="D136" s="62" t="s">
        <v>90</v>
      </c>
      <c r="E136" s="63" t="s">
        <v>22</v>
      </c>
      <c r="F136" s="64">
        <v>40007</v>
      </c>
      <c r="G136" s="65">
        <v>600</v>
      </c>
      <c r="H136" s="65"/>
      <c r="I136" s="65">
        <f t="shared" si="3"/>
        <v>600</v>
      </c>
      <c r="J136" s="65">
        <f t="shared" si="4"/>
        <v>54</v>
      </c>
    </row>
    <row r="137" spans="1:10" s="67" customFormat="1" ht="18.75" customHeight="1">
      <c r="A137" s="59" t="s">
        <v>431</v>
      </c>
      <c r="B137" s="68" t="s">
        <v>432</v>
      </c>
      <c r="C137" s="61" t="s">
        <v>433</v>
      </c>
      <c r="D137" s="62" t="s">
        <v>107</v>
      </c>
      <c r="E137" s="63" t="s">
        <v>22</v>
      </c>
      <c r="F137" s="64">
        <v>37562</v>
      </c>
      <c r="G137" s="69">
        <v>600</v>
      </c>
      <c r="H137" s="65"/>
      <c r="I137" s="65">
        <f t="shared" si="3"/>
        <v>600</v>
      </c>
      <c r="J137" s="65">
        <f t="shared" si="4"/>
        <v>54</v>
      </c>
    </row>
    <row r="138" spans="1:10" s="67" customFormat="1" ht="18.75" customHeight="1">
      <c r="A138" s="59" t="s">
        <v>434</v>
      </c>
      <c r="B138" s="72" t="s">
        <v>435</v>
      </c>
      <c r="C138" s="61" t="s">
        <v>436</v>
      </c>
      <c r="D138" s="62" t="s">
        <v>33</v>
      </c>
      <c r="E138" s="63" t="s">
        <v>22</v>
      </c>
      <c r="F138" s="64">
        <v>38808</v>
      </c>
      <c r="G138" s="65">
        <v>600</v>
      </c>
      <c r="H138" s="65">
        <v>35</v>
      </c>
      <c r="I138" s="65">
        <f t="shared" si="3"/>
        <v>565</v>
      </c>
      <c r="J138" s="65">
        <f t="shared" si="4"/>
        <v>54</v>
      </c>
    </row>
    <row r="139" spans="1:10" s="67" customFormat="1" ht="18.75" customHeight="1">
      <c r="A139" s="59" t="s">
        <v>437</v>
      </c>
      <c r="B139" s="60" t="s">
        <v>438</v>
      </c>
      <c r="C139" s="61" t="s">
        <v>439</v>
      </c>
      <c r="D139" s="62" t="s">
        <v>69</v>
      </c>
      <c r="E139" s="63" t="s">
        <v>22</v>
      </c>
      <c r="F139" s="64">
        <v>36559</v>
      </c>
      <c r="G139" s="65">
        <v>600</v>
      </c>
      <c r="H139" s="65"/>
      <c r="I139" s="65">
        <f t="shared" si="3"/>
        <v>600</v>
      </c>
      <c r="J139" s="65">
        <f t="shared" si="4"/>
        <v>54</v>
      </c>
    </row>
    <row r="140" spans="1:10" s="67" customFormat="1" ht="18.75" customHeight="1">
      <c r="A140" s="59" t="s">
        <v>440</v>
      </c>
      <c r="B140" s="60" t="s">
        <v>441</v>
      </c>
      <c r="C140" s="61" t="s">
        <v>442</v>
      </c>
      <c r="D140" s="62" t="s">
        <v>443</v>
      </c>
      <c r="E140" s="63" t="s">
        <v>22</v>
      </c>
      <c r="F140" s="64">
        <v>38021</v>
      </c>
      <c r="G140" s="65">
        <v>600</v>
      </c>
      <c r="H140" s="65"/>
      <c r="I140" s="65">
        <f t="shared" ref="I140:I192" si="5">(G140-H140)</f>
        <v>600</v>
      </c>
      <c r="J140" s="65">
        <f t="shared" si="4"/>
        <v>54</v>
      </c>
    </row>
    <row r="141" spans="1:10" s="67" customFormat="1" ht="18.75" customHeight="1">
      <c r="A141" s="59" t="s">
        <v>444</v>
      </c>
      <c r="B141" s="73" t="s">
        <v>445</v>
      </c>
      <c r="C141" s="61" t="s">
        <v>446</v>
      </c>
      <c r="D141" s="62" t="s">
        <v>21</v>
      </c>
      <c r="E141" s="63" t="s">
        <v>22</v>
      </c>
      <c r="F141" s="64">
        <v>37257</v>
      </c>
      <c r="G141" s="65">
        <v>650</v>
      </c>
      <c r="H141" s="65"/>
      <c r="I141" s="65">
        <f t="shared" si="5"/>
        <v>650</v>
      </c>
      <c r="J141" s="65">
        <f t="shared" si="4"/>
        <v>58.5</v>
      </c>
    </row>
    <row r="142" spans="1:10" s="67" customFormat="1" ht="18.75" customHeight="1">
      <c r="A142" s="74" t="s">
        <v>447</v>
      </c>
      <c r="B142" s="60" t="s">
        <v>448</v>
      </c>
      <c r="C142" s="61" t="s">
        <v>449</v>
      </c>
      <c r="D142" s="62" t="s">
        <v>153</v>
      </c>
      <c r="E142" s="63" t="s">
        <v>22</v>
      </c>
      <c r="F142" s="64">
        <v>38657</v>
      </c>
      <c r="G142" s="65">
        <v>900</v>
      </c>
      <c r="H142" s="65"/>
      <c r="I142" s="65">
        <f t="shared" si="5"/>
        <v>900</v>
      </c>
      <c r="J142" s="65">
        <f t="shared" si="4"/>
        <v>81</v>
      </c>
    </row>
    <row r="143" spans="1:10" s="67" customFormat="1" ht="18.75" customHeight="1">
      <c r="A143" s="59" t="s">
        <v>450</v>
      </c>
      <c r="B143" s="70" t="s">
        <v>451</v>
      </c>
      <c r="C143" s="75" t="s">
        <v>452</v>
      </c>
      <c r="D143" s="76" t="s">
        <v>111</v>
      </c>
      <c r="E143" s="77" t="s">
        <v>22</v>
      </c>
      <c r="F143" s="78">
        <v>38875</v>
      </c>
      <c r="G143" s="79">
        <v>800</v>
      </c>
      <c r="H143" s="65"/>
      <c r="I143" s="65">
        <f t="shared" si="5"/>
        <v>800</v>
      </c>
      <c r="J143" s="65">
        <f t="shared" si="4"/>
        <v>72</v>
      </c>
    </row>
    <row r="144" spans="1:10" s="67" customFormat="1" ht="18.75" customHeight="1">
      <c r="A144" s="59" t="s">
        <v>453</v>
      </c>
      <c r="B144" s="68" t="s">
        <v>454</v>
      </c>
      <c r="C144" s="61" t="s">
        <v>455</v>
      </c>
      <c r="D144" s="62" t="s">
        <v>456</v>
      </c>
      <c r="E144" s="63" t="s">
        <v>22</v>
      </c>
      <c r="F144" s="64">
        <v>39417</v>
      </c>
      <c r="G144" s="69">
        <v>700</v>
      </c>
      <c r="H144" s="65"/>
      <c r="I144" s="65">
        <f t="shared" si="5"/>
        <v>700</v>
      </c>
      <c r="J144" s="65">
        <f t="shared" si="4"/>
        <v>63</v>
      </c>
    </row>
    <row r="145" spans="1:10" s="67" customFormat="1" ht="18.75" customHeight="1">
      <c r="A145" s="59" t="s">
        <v>457</v>
      </c>
      <c r="B145" s="60" t="s">
        <v>458</v>
      </c>
      <c r="C145" s="61" t="s">
        <v>459</v>
      </c>
      <c r="D145" s="62" t="s">
        <v>21</v>
      </c>
      <c r="E145" s="63" t="s">
        <v>22</v>
      </c>
      <c r="F145" s="64">
        <v>36631</v>
      </c>
      <c r="G145" s="65">
        <v>650</v>
      </c>
      <c r="H145" s="65"/>
      <c r="I145" s="65">
        <f t="shared" si="5"/>
        <v>650</v>
      </c>
      <c r="J145" s="65">
        <f t="shared" si="4"/>
        <v>58.5</v>
      </c>
    </row>
    <row r="146" spans="1:10" s="67" customFormat="1" ht="18.75" customHeight="1">
      <c r="A146" s="59" t="s">
        <v>460</v>
      </c>
      <c r="B146" s="60" t="s">
        <v>461</v>
      </c>
      <c r="C146" s="61" t="s">
        <v>462</v>
      </c>
      <c r="D146" s="62" t="s">
        <v>111</v>
      </c>
      <c r="E146" s="63" t="s">
        <v>22</v>
      </c>
      <c r="F146" s="64">
        <v>37438</v>
      </c>
      <c r="G146" s="65">
        <v>650</v>
      </c>
      <c r="H146" s="65"/>
      <c r="I146" s="65">
        <f t="shared" si="5"/>
        <v>650</v>
      </c>
      <c r="J146" s="65">
        <f t="shared" si="4"/>
        <v>58.5</v>
      </c>
    </row>
    <row r="147" spans="1:10" s="67" customFormat="1" ht="18.75" customHeight="1">
      <c r="A147" s="59" t="s">
        <v>463</v>
      </c>
      <c r="B147" s="68" t="s">
        <v>464</v>
      </c>
      <c r="C147" s="61" t="s">
        <v>465</v>
      </c>
      <c r="D147" s="62" t="s">
        <v>55</v>
      </c>
      <c r="E147" s="63" t="s">
        <v>22</v>
      </c>
      <c r="F147" s="64">
        <v>37377</v>
      </c>
      <c r="G147" s="69">
        <v>900</v>
      </c>
      <c r="H147" s="65"/>
      <c r="I147" s="65">
        <f t="shared" si="5"/>
        <v>900</v>
      </c>
      <c r="J147" s="65">
        <f t="shared" si="4"/>
        <v>81</v>
      </c>
    </row>
    <row r="148" spans="1:10" s="67" customFormat="1" ht="18.75" customHeight="1">
      <c r="A148" s="59" t="s">
        <v>466</v>
      </c>
      <c r="B148" s="60" t="s">
        <v>467</v>
      </c>
      <c r="C148" s="61" t="s">
        <v>468</v>
      </c>
      <c r="D148" s="62" t="s">
        <v>157</v>
      </c>
      <c r="E148" s="63" t="s">
        <v>22</v>
      </c>
      <c r="F148" s="64">
        <v>37562</v>
      </c>
      <c r="G148" s="65">
        <v>600</v>
      </c>
      <c r="H148" s="65">
        <v>120</v>
      </c>
      <c r="I148" s="65">
        <f t="shared" si="5"/>
        <v>480</v>
      </c>
      <c r="J148" s="65">
        <f t="shared" si="4"/>
        <v>54</v>
      </c>
    </row>
    <row r="149" spans="1:10" s="67" customFormat="1" ht="18.75" customHeight="1">
      <c r="A149" s="59" t="s">
        <v>469</v>
      </c>
      <c r="B149" s="60" t="s">
        <v>470</v>
      </c>
      <c r="C149" s="61" t="s">
        <v>471</v>
      </c>
      <c r="D149" s="62" t="s">
        <v>21</v>
      </c>
      <c r="E149" s="63" t="s">
        <v>22</v>
      </c>
      <c r="F149" s="64">
        <v>37179</v>
      </c>
      <c r="G149" s="65">
        <v>650</v>
      </c>
      <c r="H149" s="65"/>
      <c r="I149" s="65">
        <f t="shared" si="5"/>
        <v>650</v>
      </c>
      <c r="J149" s="65">
        <f t="shared" si="4"/>
        <v>58.5</v>
      </c>
    </row>
    <row r="150" spans="1:10" s="67" customFormat="1" ht="18.75" customHeight="1">
      <c r="A150" s="59" t="s">
        <v>472</v>
      </c>
      <c r="B150" s="60" t="s">
        <v>473</v>
      </c>
      <c r="C150" s="61" t="s">
        <v>474</v>
      </c>
      <c r="D150" s="62" t="s">
        <v>21</v>
      </c>
      <c r="E150" s="63" t="s">
        <v>22</v>
      </c>
      <c r="F150" s="64">
        <v>36752</v>
      </c>
      <c r="G150" s="65">
        <v>650</v>
      </c>
      <c r="H150" s="65"/>
      <c r="I150" s="65">
        <f t="shared" si="5"/>
        <v>650</v>
      </c>
      <c r="J150" s="65">
        <f t="shared" si="4"/>
        <v>58.5</v>
      </c>
    </row>
    <row r="151" spans="1:10" s="67" customFormat="1" ht="18.75" customHeight="1">
      <c r="A151" s="59" t="s">
        <v>475</v>
      </c>
      <c r="B151" s="68" t="s">
        <v>476</v>
      </c>
      <c r="C151" s="61" t="s">
        <v>477</v>
      </c>
      <c r="D151" s="62" t="s">
        <v>69</v>
      </c>
      <c r="E151" s="63" t="s">
        <v>22</v>
      </c>
      <c r="F151" s="64">
        <v>39433</v>
      </c>
      <c r="G151" s="69">
        <v>600</v>
      </c>
      <c r="H151" s="65">
        <v>27.25</v>
      </c>
      <c r="I151" s="65">
        <f t="shared" si="5"/>
        <v>572.75</v>
      </c>
      <c r="J151" s="65">
        <f t="shared" si="4"/>
        <v>54</v>
      </c>
    </row>
    <row r="152" spans="1:10" s="67" customFormat="1" ht="18.75" customHeight="1">
      <c r="A152" s="59" t="s">
        <v>478</v>
      </c>
      <c r="B152" s="68" t="s">
        <v>479</v>
      </c>
      <c r="C152" s="61" t="s">
        <v>480</v>
      </c>
      <c r="D152" s="62" t="s">
        <v>69</v>
      </c>
      <c r="E152" s="63" t="s">
        <v>22</v>
      </c>
      <c r="F152" s="64">
        <v>37562</v>
      </c>
      <c r="G152" s="69">
        <v>550</v>
      </c>
      <c r="H152" s="65"/>
      <c r="I152" s="65">
        <f t="shared" si="5"/>
        <v>550</v>
      </c>
      <c r="J152" s="65">
        <f t="shared" si="4"/>
        <v>49.5</v>
      </c>
    </row>
    <row r="153" spans="1:10" s="67" customFormat="1" ht="18.75" customHeight="1">
      <c r="A153" s="59" t="s">
        <v>481</v>
      </c>
      <c r="B153" s="60" t="s">
        <v>482</v>
      </c>
      <c r="C153" s="61" t="s">
        <v>483</v>
      </c>
      <c r="D153" s="62" t="s">
        <v>21</v>
      </c>
      <c r="E153" s="63" t="s">
        <v>22</v>
      </c>
      <c r="F153" s="64">
        <v>37438</v>
      </c>
      <c r="G153" s="65">
        <v>650</v>
      </c>
      <c r="H153" s="65"/>
      <c r="I153" s="65">
        <f t="shared" si="5"/>
        <v>650</v>
      </c>
      <c r="J153" s="65">
        <f t="shared" si="4"/>
        <v>58.5</v>
      </c>
    </row>
    <row r="154" spans="1:10" s="67" customFormat="1" ht="18.75" customHeight="1">
      <c r="A154" s="59" t="s">
        <v>484</v>
      </c>
      <c r="B154" s="68" t="s">
        <v>485</v>
      </c>
      <c r="C154" s="61" t="s">
        <v>486</v>
      </c>
      <c r="D154" s="62" t="s">
        <v>26</v>
      </c>
      <c r="E154" s="63" t="s">
        <v>22</v>
      </c>
      <c r="F154" s="64">
        <v>40079</v>
      </c>
      <c r="G154" s="69">
        <v>600</v>
      </c>
      <c r="H154" s="65"/>
      <c r="I154" s="65">
        <f t="shared" si="5"/>
        <v>600</v>
      </c>
      <c r="J154" s="65">
        <f t="shared" si="4"/>
        <v>54</v>
      </c>
    </row>
    <row r="155" spans="1:10" s="67" customFormat="1" ht="18.75" customHeight="1">
      <c r="A155" s="59" t="s">
        <v>487</v>
      </c>
      <c r="B155" s="68" t="s">
        <v>488</v>
      </c>
      <c r="C155" s="61" t="s">
        <v>489</v>
      </c>
      <c r="D155" s="62" t="s">
        <v>26</v>
      </c>
      <c r="E155" s="63" t="s">
        <v>22</v>
      </c>
      <c r="F155" s="64">
        <v>35796</v>
      </c>
      <c r="G155" s="69">
        <v>580.65</v>
      </c>
      <c r="H155" s="65"/>
      <c r="I155" s="65">
        <f t="shared" si="5"/>
        <v>580.65</v>
      </c>
      <c r="J155" s="65">
        <f t="shared" si="4"/>
        <v>52.258499999999998</v>
      </c>
    </row>
    <row r="156" spans="1:10" s="67" customFormat="1" ht="18.75" customHeight="1">
      <c r="A156" s="59" t="s">
        <v>490</v>
      </c>
      <c r="B156" s="60" t="s">
        <v>491</v>
      </c>
      <c r="C156" s="61" t="s">
        <v>492</v>
      </c>
      <c r="D156" s="62" t="s">
        <v>33</v>
      </c>
      <c r="E156" s="63" t="s">
        <v>22</v>
      </c>
      <c r="F156" s="64">
        <v>37746</v>
      </c>
      <c r="G156" s="65">
        <v>600</v>
      </c>
      <c r="H156" s="65"/>
      <c r="I156" s="65">
        <f t="shared" si="5"/>
        <v>600</v>
      </c>
      <c r="J156" s="65">
        <f t="shared" si="4"/>
        <v>54</v>
      </c>
    </row>
    <row r="157" spans="1:10" s="67" customFormat="1" ht="18.75" customHeight="1">
      <c r="A157" s="59" t="s">
        <v>493</v>
      </c>
      <c r="B157" s="60" t="s">
        <v>494</v>
      </c>
      <c r="C157" s="61" t="s">
        <v>495</v>
      </c>
      <c r="D157" s="62" t="s">
        <v>21</v>
      </c>
      <c r="E157" s="63" t="s">
        <v>22</v>
      </c>
      <c r="F157" s="64">
        <v>36376</v>
      </c>
      <c r="G157" s="65">
        <v>514.52</v>
      </c>
      <c r="H157" s="65"/>
      <c r="I157" s="65">
        <f t="shared" si="5"/>
        <v>514.52</v>
      </c>
      <c r="J157" s="65">
        <f t="shared" si="4"/>
        <v>49.5</v>
      </c>
    </row>
    <row r="158" spans="1:10" s="67" customFormat="1" ht="18.75" customHeight="1">
      <c r="A158" s="59" t="s">
        <v>496</v>
      </c>
      <c r="B158" s="68" t="s">
        <v>497</v>
      </c>
      <c r="C158" s="61" t="s">
        <v>498</v>
      </c>
      <c r="D158" s="62" t="s">
        <v>111</v>
      </c>
      <c r="E158" s="63" t="s">
        <v>22</v>
      </c>
      <c r="F158" s="64">
        <v>38306</v>
      </c>
      <c r="G158" s="69">
        <v>1100</v>
      </c>
      <c r="H158" s="65"/>
      <c r="I158" s="65">
        <f t="shared" si="5"/>
        <v>1100</v>
      </c>
      <c r="J158" s="65">
        <f t="shared" si="4"/>
        <v>97.2</v>
      </c>
    </row>
    <row r="159" spans="1:10" s="67" customFormat="1" ht="18.75" customHeight="1">
      <c r="A159" s="59" t="s">
        <v>499</v>
      </c>
      <c r="B159" s="60" t="s">
        <v>500</v>
      </c>
      <c r="C159" s="61" t="s">
        <v>501</v>
      </c>
      <c r="D159" s="62" t="s">
        <v>69</v>
      </c>
      <c r="E159" s="63" t="s">
        <v>22</v>
      </c>
      <c r="F159" s="64">
        <v>37562</v>
      </c>
      <c r="G159" s="65">
        <v>600</v>
      </c>
      <c r="H159" s="65">
        <v>27.25</v>
      </c>
      <c r="I159" s="65">
        <f t="shared" si="5"/>
        <v>572.75</v>
      </c>
      <c r="J159" s="65">
        <f t="shared" si="4"/>
        <v>54</v>
      </c>
    </row>
    <row r="160" spans="1:10" s="67" customFormat="1" ht="18.75" customHeight="1">
      <c r="A160" s="74" t="s">
        <v>502</v>
      </c>
      <c r="B160" s="70" t="s">
        <v>503</v>
      </c>
      <c r="C160" s="75" t="s">
        <v>504</v>
      </c>
      <c r="D160" s="76" t="s">
        <v>33</v>
      </c>
      <c r="E160" s="77" t="s">
        <v>22</v>
      </c>
      <c r="F160" s="78">
        <v>36293</v>
      </c>
      <c r="G160" s="79">
        <v>600</v>
      </c>
      <c r="H160" s="65"/>
      <c r="I160" s="65">
        <f t="shared" si="5"/>
        <v>600</v>
      </c>
      <c r="J160" s="65">
        <f t="shared" si="4"/>
        <v>54</v>
      </c>
    </row>
    <row r="161" spans="1:10" s="67" customFormat="1" ht="18.75" customHeight="1">
      <c r="A161" s="74" t="s">
        <v>505</v>
      </c>
      <c r="B161" s="70" t="s">
        <v>506</v>
      </c>
      <c r="C161" s="75" t="s">
        <v>507</v>
      </c>
      <c r="D161" s="76" t="s">
        <v>21</v>
      </c>
      <c r="E161" s="77" t="s">
        <v>22</v>
      </c>
      <c r="F161" s="78">
        <v>38188</v>
      </c>
      <c r="G161" s="79">
        <v>650</v>
      </c>
      <c r="H161" s="65"/>
      <c r="I161" s="65">
        <f t="shared" si="5"/>
        <v>650</v>
      </c>
      <c r="J161" s="65">
        <f t="shared" si="4"/>
        <v>58.5</v>
      </c>
    </row>
    <row r="162" spans="1:10" s="67" customFormat="1" ht="18.75" customHeight="1">
      <c r="A162" s="59" t="s">
        <v>508</v>
      </c>
      <c r="B162" s="68" t="s">
        <v>509</v>
      </c>
      <c r="C162" s="61" t="s">
        <v>510</v>
      </c>
      <c r="D162" s="62" t="s">
        <v>33</v>
      </c>
      <c r="E162" s="63" t="s">
        <v>22</v>
      </c>
      <c r="F162" s="64">
        <v>37477</v>
      </c>
      <c r="G162" s="69">
        <v>600</v>
      </c>
      <c r="H162" s="65"/>
      <c r="I162" s="65">
        <f t="shared" si="5"/>
        <v>600</v>
      </c>
      <c r="J162" s="65">
        <f t="shared" si="4"/>
        <v>54</v>
      </c>
    </row>
    <row r="163" spans="1:10" s="67" customFormat="1" ht="18.75" customHeight="1">
      <c r="A163" s="59" t="s">
        <v>511</v>
      </c>
      <c r="B163" s="70" t="s">
        <v>512</v>
      </c>
      <c r="C163" s="61" t="s">
        <v>513</v>
      </c>
      <c r="D163" s="62" t="s">
        <v>514</v>
      </c>
      <c r="E163" s="63" t="s">
        <v>206</v>
      </c>
      <c r="F163" s="64">
        <v>39735</v>
      </c>
      <c r="G163" s="65">
        <v>650</v>
      </c>
      <c r="H163" s="65"/>
      <c r="I163" s="65">
        <f t="shared" si="5"/>
        <v>650</v>
      </c>
      <c r="J163" s="65">
        <f t="shared" si="4"/>
        <v>58.5</v>
      </c>
    </row>
    <row r="164" spans="1:10" s="67" customFormat="1" ht="18.75" customHeight="1">
      <c r="A164" s="59" t="s">
        <v>515</v>
      </c>
      <c r="B164" s="60" t="s">
        <v>516</v>
      </c>
      <c r="C164" s="61" t="s">
        <v>517</v>
      </c>
      <c r="D164" s="62" t="s">
        <v>33</v>
      </c>
      <c r="E164" s="63" t="s">
        <v>22</v>
      </c>
      <c r="F164" s="64">
        <v>37530</v>
      </c>
      <c r="G164" s="65">
        <v>600</v>
      </c>
      <c r="H164" s="65"/>
      <c r="I164" s="65">
        <f t="shared" si="5"/>
        <v>600</v>
      </c>
      <c r="J164" s="65">
        <f t="shared" si="4"/>
        <v>54</v>
      </c>
    </row>
    <row r="165" spans="1:10" s="67" customFormat="1" ht="18.75" customHeight="1">
      <c r="A165" s="59" t="s">
        <v>518</v>
      </c>
      <c r="B165" s="60" t="s">
        <v>519</v>
      </c>
      <c r="C165" s="61" t="s">
        <v>520</v>
      </c>
      <c r="D165" s="62" t="s">
        <v>21</v>
      </c>
      <c r="E165" s="63" t="s">
        <v>22</v>
      </c>
      <c r="F165" s="64">
        <v>36557</v>
      </c>
      <c r="G165" s="65">
        <v>650</v>
      </c>
      <c r="H165" s="65"/>
      <c r="I165" s="65">
        <f t="shared" si="5"/>
        <v>650</v>
      </c>
      <c r="J165" s="65">
        <f t="shared" si="4"/>
        <v>58.5</v>
      </c>
    </row>
    <row r="166" spans="1:10" s="67" customFormat="1" ht="18.75" customHeight="1">
      <c r="A166" s="59" t="s">
        <v>521</v>
      </c>
      <c r="B166" s="70" t="s">
        <v>522</v>
      </c>
      <c r="C166" s="61" t="s">
        <v>523</v>
      </c>
      <c r="D166" s="62" t="s">
        <v>514</v>
      </c>
      <c r="E166" s="63" t="s">
        <v>206</v>
      </c>
      <c r="F166" s="64">
        <v>39777</v>
      </c>
      <c r="G166" s="65">
        <v>650</v>
      </c>
      <c r="H166" s="65"/>
      <c r="I166" s="65">
        <f t="shared" si="5"/>
        <v>650</v>
      </c>
      <c r="J166" s="65">
        <f t="shared" si="4"/>
        <v>58.5</v>
      </c>
    </row>
    <row r="167" spans="1:10" s="67" customFormat="1" ht="18.75" customHeight="1">
      <c r="A167" s="59" t="s">
        <v>524</v>
      </c>
      <c r="B167" s="60" t="s">
        <v>525</v>
      </c>
      <c r="C167" s="61" t="s">
        <v>526</v>
      </c>
      <c r="D167" s="62" t="s">
        <v>514</v>
      </c>
      <c r="E167" s="63" t="s">
        <v>206</v>
      </c>
      <c r="F167" s="64">
        <v>37438</v>
      </c>
      <c r="G167" s="65">
        <v>550</v>
      </c>
      <c r="H167" s="65"/>
      <c r="I167" s="65">
        <f t="shared" si="5"/>
        <v>550</v>
      </c>
      <c r="J167" s="65">
        <f t="shared" si="4"/>
        <v>49.5</v>
      </c>
    </row>
    <row r="168" spans="1:10" s="67" customFormat="1" ht="18.75" customHeight="1">
      <c r="A168" s="59" t="s">
        <v>527</v>
      </c>
      <c r="B168" s="60" t="s">
        <v>528</v>
      </c>
      <c r="C168" s="61" t="s">
        <v>529</v>
      </c>
      <c r="D168" s="62" t="s">
        <v>79</v>
      </c>
      <c r="E168" s="63" t="s">
        <v>22</v>
      </c>
      <c r="F168" s="64">
        <v>37179</v>
      </c>
      <c r="G168" s="65">
        <v>700</v>
      </c>
      <c r="H168" s="65"/>
      <c r="I168" s="65">
        <f t="shared" si="5"/>
        <v>700</v>
      </c>
      <c r="J168" s="65">
        <f t="shared" si="4"/>
        <v>63</v>
      </c>
    </row>
    <row r="169" spans="1:10" s="67" customFormat="1" ht="18.75" customHeight="1">
      <c r="A169" s="59" t="s">
        <v>530</v>
      </c>
      <c r="B169" s="60" t="s">
        <v>531</v>
      </c>
      <c r="C169" s="61" t="s">
        <v>532</v>
      </c>
      <c r="D169" s="62" t="s">
        <v>280</v>
      </c>
      <c r="E169" s="63" t="s">
        <v>22</v>
      </c>
      <c r="F169" s="64">
        <v>38252</v>
      </c>
      <c r="G169" s="65">
        <v>2000</v>
      </c>
      <c r="H169" s="65"/>
      <c r="I169" s="65">
        <f t="shared" si="5"/>
        <v>2000</v>
      </c>
      <c r="J169" s="65">
        <f t="shared" si="4"/>
        <v>97.2</v>
      </c>
    </row>
    <row r="170" spans="1:10" s="67" customFormat="1" ht="18.75" customHeight="1">
      <c r="A170" s="59" t="s">
        <v>533</v>
      </c>
      <c r="B170" s="68" t="s">
        <v>534</v>
      </c>
      <c r="C170" s="61" t="s">
        <v>535</v>
      </c>
      <c r="D170" s="62" t="s">
        <v>79</v>
      </c>
      <c r="E170" s="63" t="s">
        <v>22</v>
      </c>
      <c r="F170" s="64">
        <v>37438</v>
      </c>
      <c r="G170" s="69">
        <v>600</v>
      </c>
      <c r="H170" s="65">
        <v>20</v>
      </c>
      <c r="I170" s="65">
        <f t="shared" si="5"/>
        <v>580</v>
      </c>
      <c r="J170" s="65">
        <f t="shared" si="4"/>
        <v>54</v>
      </c>
    </row>
    <row r="171" spans="1:10" s="67" customFormat="1" ht="18.75" customHeight="1">
      <c r="A171" s="59" t="s">
        <v>536</v>
      </c>
      <c r="B171" s="68" t="s">
        <v>537</v>
      </c>
      <c r="C171" s="61" t="s">
        <v>538</v>
      </c>
      <c r="D171" s="62" t="s">
        <v>21</v>
      </c>
      <c r="E171" s="63" t="s">
        <v>22</v>
      </c>
      <c r="F171" s="64">
        <v>37438</v>
      </c>
      <c r="G171" s="69">
        <v>629.03</v>
      </c>
      <c r="H171" s="65"/>
      <c r="I171" s="65">
        <f t="shared" si="5"/>
        <v>629.03</v>
      </c>
      <c r="J171" s="65">
        <f t="shared" si="4"/>
        <v>56.612699999999997</v>
      </c>
    </row>
    <row r="172" spans="1:10" s="67" customFormat="1" ht="18.75" customHeight="1">
      <c r="A172" s="59" t="s">
        <v>539</v>
      </c>
      <c r="B172" s="60" t="s">
        <v>540</v>
      </c>
      <c r="C172" s="61" t="s">
        <v>541</v>
      </c>
      <c r="D172" s="62" t="s">
        <v>205</v>
      </c>
      <c r="E172" s="63" t="s">
        <v>206</v>
      </c>
      <c r="F172" s="64">
        <v>39108</v>
      </c>
      <c r="G172" s="65">
        <v>1300</v>
      </c>
      <c r="H172" s="65"/>
      <c r="I172" s="65">
        <f>(G172-H172)</f>
        <v>1300</v>
      </c>
      <c r="J172" s="65">
        <f>IF(G172&gt;1080,97.2,IF(G172&lt;550,49.5,G172*0.09))</f>
        <v>97.2</v>
      </c>
    </row>
    <row r="173" spans="1:10" s="67" customFormat="1" ht="18.75" customHeight="1">
      <c r="A173" s="59" t="s">
        <v>542</v>
      </c>
      <c r="B173" s="60" t="s">
        <v>543</v>
      </c>
      <c r="C173" s="61" t="s">
        <v>544</v>
      </c>
      <c r="D173" s="62" t="s">
        <v>33</v>
      </c>
      <c r="E173" s="63" t="s">
        <v>22</v>
      </c>
      <c r="F173" s="64">
        <v>38808</v>
      </c>
      <c r="G173" s="65">
        <v>600</v>
      </c>
      <c r="H173" s="65">
        <v>20</v>
      </c>
      <c r="I173" s="65">
        <f t="shared" si="5"/>
        <v>580</v>
      </c>
      <c r="J173" s="65">
        <f t="shared" si="4"/>
        <v>54</v>
      </c>
    </row>
    <row r="174" spans="1:10" s="67" customFormat="1" ht="18.75" customHeight="1">
      <c r="A174" s="59" t="s">
        <v>545</v>
      </c>
      <c r="B174" s="60" t="s">
        <v>546</v>
      </c>
      <c r="C174" s="61" t="s">
        <v>547</v>
      </c>
      <c r="D174" s="62" t="s">
        <v>69</v>
      </c>
      <c r="E174" s="63" t="s">
        <v>22</v>
      </c>
      <c r="F174" s="64">
        <v>39185</v>
      </c>
      <c r="G174" s="65">
        <v>550</v>
      </c>
      <c r="H174" s="65">
        <v>20</v>
      </c>
      <c r="I174" s="65">
        <f t="shared" si="5"/>
        <v>530</v>
      </c>
      <c r="J174" s="65">
        <f t="shared" si="4"/>
        <v>49.5</v>
      </c>
    </row>
    <row r="175" spans="1:10" s="67" customFormat="1" ht="18.75" customHeight="1">
      <c r="A175" s="59" t="s">
        <v>548</v>
      </c>
      <c r="B175" s="60" t="s">
        <v>549</v>
      </c>
      <c r="C175" s="61" t="s">
        <v>550</v>
      </c>
      <c r="D175" s="62" t="s">
        <v>21</v>
      </c>
      <c r="E175" s="63" t="s">
        <v>22</v>
      </c>
      <c r="F175" s="64">
        <v>35646</v>
      </c>
      <c r="G175" s="65">
        <v>650</v>
      </c>
      <c r="H175" s="65"/>
      <c r="I175" s="65">
        <f t="shared" si="5"/>
        <v>650</v>
      </c>
      <c r="J175" s="65">
        <f t="shared" si="4"/>
        <v>58.5</v>
      </c>
    </row>
    <row r="176" spans="1:10" s="67" customFormat="1" ht="18.75" customHeight="1">
      <c r="A176" s="59" t="s">
        <v>551</v>
      </c>
      <c r="B176" s="60" t="s">
        <v>552</v>
      </c>
      <c r="C176" s="61" t="s">
        <v>553</v>
      </c>
      <c r="D176" s="62" t="s">
        <v>55</v>
      </c>
      <c r="E176" s="63" t="s">
        <v>22</v>
      </c>
      <c r="F176" s="64">
        <v>36540</v>
      </c>
      <c r="G176" s="65">
        <v>900</v>
      </c>
      <c r="H176" s="65"/>
      <c r="I176" s="65">
        <f t="shared" si="5"/>
        <v>900</v>
      </c>
      <c r="J176" s="65">
        <f t="shared" si="4"/>
        <v>81</v>
      </c>
    </row>
    <row r="177" spans="1:10" s="67" customFormat="1" ht="18.75" customHeight="1">
      <c r="A177" s="59" t="s">
        <v>554</v>
      </c>
      <c r="B177" s="60" t="s">
        <v>555</v>
      </c>
      <c r="C177" s="61" t="s">
        <v>556</v>
      </c>
      <c r="D177" s="62" t="s">
        <v>79</v>
      </c>
      <c r="E177" s="63" t="s">
        <v>22</v>
      </c>
      <c r="F177" s="64">
        <v>37330</v>
      </c>
      <c r="G177" s="65">
        <v>600</v>
      </c>
      <c r="H177" s="65"/>
      <c r="I177" s="65">
        <f t="shared" si="5"/>
        <v>600</v>
      </c>
      <c r="J177" s="65">
        <f t="shared" si="4"/>
        <v>54</v>
      </c>
    </row>
    <row r="178" spans="1:10" s="67" customFormat="1" ht="18.75" customHeight="1">
      <c r="A178" s="59" t="s">
        <v>557</v>
      </c>
      <c r="B178" s="68" t="s">
        <v>558</v>
      </c>
      <c r="C178" s="61" t="s">
        <v>559</v>
      </c>
      <c r="D178" s="62" t="s">
        <v>33</v>
      </c>
      <c r="E178" s="63" t="s">
        <v>22</v>
      </c>
      <c r="F178" s="64">
        <v>38808</v>
      </c>
      <c r="G178" s="69">
        <v>600</v>
      </c>
      <c r="H178" s="65"/>
      <c r="I178" s="65">
        <f t="shared" si="5"/>
        <v>600</v>
      </c>
      <c r="J178" s="65">
        <f t="shared" ref="J178:J192" si="6">IF(G178&gt;1080,97.2,IF(G178&lt;550,49.5,G178*0.09))</f>
        <v>54</v>
      </c>
    </row>
    <row r="179" spans="1:10" s="67" customFormat="1" ht="18.75" customHeight="1">
      <c r="A179" s="59" t="s">
        <v>560</v>
      </c>
      <c r="B179" s="60" t="s">
        <v>561</v>
      </c>
      <c r="C179" s="61" t="s">
        <v>562</v>
      </c>
      <c r="D179" s="62" t="s">
        <v>21</v>
      </c>
      <c r="E179" s="63" t="s">
        <v>22</v>
      </c>
      <c r="F179" s="64">
        <v>38848</v>
      </c>
      <c r="G179" s="65">
        <v>650</v>
      </c>
      <c r="H179" s="65"/>
      <c r="I179" s="65">
        <f t="shared" si="5"/>
        <v>650</v>
      </c>
      <c r="J179" s="65">
        <f t="shared" si="6"/>
        <v>58.5</v>
      </c>
    </row>
    <row r="180" spans="1:10" s="67" customFormat="1" ht="18.75" customHeight="1">
      <c r="A180" s="59" t="s">
        <v>563</v>
      </c>
      <c r="B180" s="60" t="s">
        <v>564</v>
      </c>
      <c r="C180" s="61" t="s">
        <v>565</v>
      </c>
      <c r="D180" s="62" t="s">
        <v>69</v>
      </c>
      <c r="E180" s="63" t="s">
        <v>22</v>
      </c>
      <c r="F180" s="64">
        <v>37104</v>
      </c>
      <c r="G180" s="65">
        <v>600</v>
      </c>
      <c r="H180" s="65">
        <v>20</v>
      </c>
      <c r="I180" s="65">
        <f t="shared" si="5"/>
        <v>580</v>
      </c>
      <c r="J180" s="65">
        <f t="shared" si="6"/>
        <v>54</v>
      </c>
    </row>
    <row r="181" spans="1:10" s="67" customFormat="1" ht="18.75" customHeight="1">
      <c r="A181" s="59" t="s">
        <v>566</v>
      </c>
      <c r="B181" s="60" t="s">
        <v>567</v>
      </c>
      <c r="C181" s="61" t="s">
        <v>568</v>
      </c>
      <c r="D181" s="62" t="s">
        <v>111</v>
      </c>
      <c r="E181" s="63" t="s">
        <v>22</v>
      </c>
      <c r="F181" s="64">
        <v>36456</v>
      </c>
      <c r="G181" s="65">
        <v>650</v>
      </c>
      <c r="H181" s="65"/>
      <c r="I181" s="65">
        <f t="shared" si="5"/>
        <v>650</v>
      </c>
      <c r="J181" s="65">
        <f t="shared" si="6"/>
        <v>58.5</v>
      </c>
    </row>
    <row r="182" spans="1:10" s="67" customFormat="1" ht="18.75" customHeight="1">
      <c r="A182" s="59" t="s">
        <v>569</v>
      </c>
      <c r="B182" s="60" t="s">
        <v>570</v>
      </c>
      <c r="C182" s="61" t="s">
        <v>571</v>
      </c>
      <c r="D182" s="62" t="s">
        <v>122</v>
      </c>
      <c r="E182" s="63" t="s">
        <v>22</v>
      </c>
      <c r="F182" s="64">
        <v>37564</v>
      </c>
      <c r="G182" s="65">
        <v>600</v>
      </c>
      <c r="H182" s="65"/>
      <c r="I182" s="65">
        <f t="shared" si="5"/>
        <v>600</v>
      </c>
      <c r="J182" s="65">
        <f t="shared" si="6"/>
        <v>54</v>
      </c>
    </row>
    <row r="183" spans="1:10" s="67" customFormat="1" ht="18.75" customHeight="1">
      <c r="A183" s="59" t="s">
        <v>572</v>
      </c>
      <c r="B183" s="60" t="s">
        <v>573</v>
      </c>
      <c r="C183" s="61" t="s">
        <v>574</v>
      </c>
      <c r="D183" s="62" t="s">
        <v>55</v>
      </c>
      <c r="E183" s="63" t="s">
        <v>22</v>
      </c>
      <c r="F183" s="64">
        <v>39351</v>
      </c>
      <c r="G183" s="65">
        <v>900</v>
      </c>
      <c r="H183" s="65"/>
      <c r="I183" s="65">
        <f t="shared" si="5"/>
        <v>900</v>
      </c>
      <c r="J183" s="65">
        <f t="shared" si="6"/>
        <v>81</v>
      </c>
    </row>
    <row r="184" spans="1:10" s="67" customFormat="1" ht="18.75" customHeight="1">
      <c r="A184" s="59" t="s">
        <v>575</v>
      </c>
      <c r="B184" s="60" t="s">
        <v>576</v>
      </c>
      <c r="C184" s="61" t="s">
        <v>577</v>
      </c>
      <c r="D184" s="62" t="s">
        <v>21</v>
      </c>
      <c r="E184" s="63" t="s">
        <v>22</v>
      </c>
      <c r="F184" s="64">
        <v>36557</v>
      </c>
      <c r="G184" s="65">
        <v>650</v>
      </c>
      <c r="H184" s="65"/>
      <c r="I184" s="65">
        <f t="shared" si="5"/>
        <v>650</v>
      </c>
      <c r="J184" s="65">
        <f t="shared" si="6"/>
        <v>58.5</v>
      </c>
    </row>
    <row r="185" spans="1:10" s="67" customFormat="1" ht="18.75" customHeight="1">
      <c r="A185" s="59" t="s">
        <v>578</v>
      </c>
      <c r="B185" s="60" t="s">
        <v>579</v>
      </c>
      <c r="C185" s="61" t="s">
        <v>580</v>
      </c>
      <c r="D185" s="62" t="s">
        <v>69</v>
      </c>
      <c r="E185" s="63" t="s">
        <v>22</v>
      </c>
      <c r="F185" s="64">
        <v>37562</v>
      </c>
      <c r="G185" s="65">
        <v>600</v>
      </c>
      <c r="H185" s="65"/>
      <c r="I185" s="65">
        <f t="shared" si="5"/>
        <v>600</v>
      </c>
      <c r="J185" s="65">
        <f t="shared" si="6"/>
        <v>54</v>
      </c>
    </row>
    <row r="186" spans="1:10" s="67" customFormat="1" ht="18.75" customHeight="1">
      <c r="A186" s="59" t="s">
        <v>581</v>
      </c>
      <c r="B186" s="60" t="s">
        <v>582</v>
      </c>
      <c r="C186" s="61" t="s">
        <v>583</v>
      </c>
      <c r="D186" s="62" t="s">
        <v>584</v>
      </c>
      <c r="E186" s="63" t="s">
        <v>22</v>
      </c>
      <c r="F186" s="64">
        <v>37496</v>
      </c>
      <c r="G186" s="65">
        <v>650</v>
      </c>
      <c r="H186" s="65"/>
      <c r="I186" s="65">
        <f t="shared" si="5"/>
        <v>650</v>
      </c>
      <c r="J186" s="65">
        <f t="shared" si="6"/>
        <v>58.5</v>
      </c>
    </row>
    <row r="187" spans="1:10" s="67" customFormat="1" ht="18.75" customHeight="1">
      <c r="A187" s="59" t="s">
        <v>585</v>
      </c>
      <c r="B187" s="68" t="s">
        <v>586</v>
      </c>
      <c r="C187" s="71" t="s">
        <v>587</v>
      </c>
      <c r="D187" s="62" t="s">
        <v>69</v>
      </c>
      <c r="E187" s="63" t="s">
        <v>22</v>
      </c>
      <c r="F187" s="64">
        <v>40014</v>
      </c>
      <c r="G187" s="69">
        <v>600</v>
      </c>
      <c r="H187" s="65">
        <v>27.25</v>
      </c>
      <c r="I187" s="65">
        <f t="shared" si="5"/>
        <v>572.75</v>
      </c>
      <c r="J187" s="65">
        <f t="shared" si="6"/>
        <v>54</v>
      </c>
    </row>
    <row r="188" spans="1:10" s="67" customFormat="1" ht="18.75" customHeight="1">
      <c r="A188" s="59" t="s">
        <v>588</v>
      </c>
      <c r="B188" s="68" t="s">
        <v>589</v>
      </c>
      <c r="C188" s="61" t="s">
        <v>590</v>
      </c>
      <c r="D188" s="62" t="s">
        <v>21</v>
      </c>
      <c r="E188" s="63" t="s">
        <v>22</v>
      </c>
      <c r="F188" s="64">
        <v>38848</v>
      </c>
      <c r="G188" s="69">
        <v>650</v>
      </c>
      <c r="H188" s="65"/>
      <c r="I188" s="65">
        <f t="shared" si="5"/>
        <v>650</v>
      </c>
      <c r="J188" s="65">
        <f t="shared" si="6"/>
        <v>58.5</v>
      </c>
    </row>
    <row r="189" spans="1:10" s="67" customFormat="1" ht="18.75" customHeight="1">
      <c r="A189" s="59" t="s">
        <v>591</v>
      </c>
      <c r="B189" s="60" t="s">
        <v>592</v>
      </c>
      <c r="C189" s="61" t="s">
        <v>593</v>
      </c>
      <c r="D189" s="62" t="s">
        <v>21</v>
      </c>
      <c r="E189" s="63" t="s">
        <v>22</v>
      </c>
      <c r="F189" s="64">
        <v>38188</v>
      </c>
      <c r="G189" s="65">
        <v>650</v>
      </c>
      <c r="H189" s="65"/>
      <c r="I189" s="65">
        <f t="shared" si="5"/>
        <v>650</v>
      </c>
      <c r="J189" s="65">
        <f t="shared" si="6"/>
        <v>58.5</v>
      </c>
    </row>
    <row r="190" spans="1:10" s="67" customFormat="1" ht="18.75" customHeight="1">
      <c r="A190" s="59" t="s">
        <v>594</v>
      </c>
      <c r="B190" s="60" t="s">
        <v>595</v>
      </c>
      <c r="C190" s="61" t="s">
        <v>596</v>
      </c>
      <c r="D190" s="62" t="s">
        <v>597</v>
      </c>
      <c r="E190" s="63" t="s">
        <v>22</v>
      </c>
      <c r="F190" s="64">
        <v>38200</v>
      </c>
      <c r="G190" s="65">
        <v>1850</v>
      </c>
      <c r="H190" s="65"/>
      <c r="I190" s="65">
        <f t="shared" si="5"/>
        <v>1850</v>
      </c>
      <c r="J190" s="65">
        <f t="shared" si="6"/>
        <v>97.2</v>
      </c>
    </row>
    <row r="191" spans="1:10" s="67" customFormat="1" ht="18.75" customHeight="1">
      <c r="A191" s="59" t="s">
        <v>598</v>
      </c>
      <c r="B191" s="60" t="s">
        <v>599</v>
      </c>
      <c r="C191" s="61" t="s">
        <v>600</v>
      </c>
      <c r="D191" s="62" t="s">
        <v>140</v>
      </c>
      <c r="E191" s="63" t="s">
        <v>22</v>
      </c>
      <c r="F191" s="64">
        <v>39619</v>
      </c>
      <c r="G191" s="65">
        <v>900</v>
      </c>
      <c r="H191" s="65"/>
      <c r="I191" s="65">
        <f t="shared" si="5"/>
        <v>900</v>
      </c>
      <c r="J191" s="65">
        <f t="shared" si="6"/>
        <v>81</v>
      </c>
    </row>
    <row r="192" spans="1:10" s="67" customFormat="1" ht="18.75" customHeight="1">
      <c r="A192" s="59" t="s">
        <v>601</v>
      </c>
      <c r="B192" s="60" t="s">
        <v>602</v>
      </c>
      <c r="C192" s="61" t="s">
        <v>603</v>
      </c>
      <c r="D192" s="62" t="s">
        <v>69</v>
      </c>
      <c r="E192" s="63" t="s">
        <v>22</v>
      </c>
      <c r="F192" s="64">
        <v>37347</v>
      </c>
      <c r="G192" s="65">
        <v>600</v>
      </c>
      <c r="H192" s="65"/>
      <c r="I192" s="65">
        <f t="shared" si="5"/>
        <v>600</v>
      </c>
      <c r="J192" s="65">
        <f t="shared" si="6"/>
        <v>54</v>
      </c>
    </row>
    <row r="193" spans="1:10" s="1" customFormat="1" ht="21.75" customHeight="1">
      <c r="A193" s="10" t="s">
        <v>604</v>
      </c>
      <c r="B193" s="11"/>
      <c r="C193" s="11"/>
      <c r="D193" s="11"/>
      <c r="E193" s="12"/>
      <c r="F193" s="13"/>
      <c r="G193" s="14">
        <f>SUM(G11:G192)</f>
        <v>132398.40999999997</v>
      </c>
      <c r="H193" s="14">
        <f>SUM(H11:H192)</f>
        <v>860.78</v>
      </c>
      <c r="I193" s="14">
        <f>SUM(I11:I192)</f>
        <v>131537.63</v>
      </c>
      <c r="J193" s="14">
        <f>SUM(J11:J192)</f>
        <v>11356.002500000001</v>
      </c>
    </row>
    <row r="194" spans="1:10" s="57" customFormat="1"/>
    <row r="195" spans="1:10" s="57" customFormat="1"/>
    <row r="197" spans="1:10" s="15" customFormat="1" ht="18"/>
  </sheetData>
  <mergeCells count="11">
    <mergeCell ref="H9:H10"/>
    <mergeCell ref="I9:I10"/>
    <mergeCell ref="J9:J10"/>
    <mergeCell ref="A193:E193"/>
    <mergeCell ref="A4:J4"/>
    <mergeCell ref="C5:G5"/>
    <mergeCell ref="A9:A10"/>
    <mergeCell ref="B9:B10"/>
    <mergeCell ref="C9:C10"/>
    <mergeCell ref="D9:D10"/>
    <mergeCell ref="G9:G10"/>
  </mergeCells>
  <pageMargins left="0.59055118110236227" right="0" top="0.59055118110236227" bottom="0.39370078740157483" header="0" footer="0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94"/>
  <sheetViews>
    <sheetView view="pageBreakPreview" zoomScale="60" zoomScaleNormal="100" workbookViewId="0"/>
  </sheetViews>
  <sheetFormatPr baseColWidth="10" defaultRowHeight="14.25"/>
  <cols>
    <col min="1" max="1" width="9.42578125" style="57" customWidth="1"/>
    <col min="2" max="2" width="53.7109375" style="57" customWidth="1"/>
    <col min="3" max="3" width="11.5703125" style="57" customWidth="1"/>
    <col min="4" max="4" width="30.140625" style="57" customWidth="1"/>
    <col min="5" max="5" width="12.7109375" style="57" customWidth="1"/>
    <col min="6" max="6" width="13.140625" style="57" customWidth="1"/>
    <col min="7" max="7" width="15.7109375" style="57" customWidth="1"/>
    <col min="8" max="8" width="11.140625" style="57" customWidth="1"/>
    <col min="9" max="9" width="15.7109375" style="57" customWidth="1"/>
    <col min="10" max="10" width="15.42578125" style="57" customWidth="1"/>
    <col min="11" max="256" width="11.42578125" style="57"/>
    <col min="257" max="257" width="9.42578125" style="57" customWidth="1"/>
    <col min="258" max="258" width="53.7109375" style="57" customWidth="1"/>
    <col min="259" max="259" width="11.5703125" style="57" customWidth="1"/>
    <col min="260" max="260" width="30.140625" style="57" customWidth="1"/>
    <col min="261" max="261" width="12.7109375" style="57" customWidth="1"/>
    <col min="262" max="262" width="13.140625" style="57" customWidth="1"/>
    <col min="263" max="263" width="15.7109375" style="57" customWidth="1"/>
    <col min="264" max="264" width="11.140625" style="57" customWidth="1"/>
    <col min="265" max="265" width="15.7109375" style="57" customWidth="1"/>
    <col min="266" max="266" width="15.42578125" style="57" customWidth="1"/>
    <col min="267" max="512" width="11.42578125" style="57"/>
    <col min="513" max="513" width="9.42578125" style="57" customWidth="1"/>
    <col min="514" max="514" width="53.7109375" style="57" customWidth="1"/>
    <col min="515" max="515" width="11.5703125" style="57" customWidth="1"/>
    <col min="516" max="516" width="30.140625" style="57" customWidth="1"/>
    <col min="517" max="517" width="12.7109375" style="57" customWidth="1"/>
    <col min="518" max="518" width="13.140625" style="57" customWidth="1"/>
    <col min="519" max="519" width="15.7109375" style="57" customWidth="1"/>
    <col min="520" max="520" width="11.140625" style="57" customWidth="1"/>
    <col min="521" max="521" width="15.7109375" style="57" customWidth="1"/>
    <col min="522" max="522" width="15.42578125" style="57" customWidth="1"/>
    <col min="523" max="768" width="11.42578125" style="57"/>
    <col min="769" max="769" width="9.42578125" style="57" customWidth="1"/>
    <col min="770" max="770" width="53.7109375" style="57" customWidth="1"/>
    <col min="771" max="771" width="11.5703125" style="57" customWidth="1"/>
    <col min="772" max="772" width="30.140625" style="57" customWidth="1"/>
    <col min="773" max="773" width="12.7109375" style="57" customWidth="1"/>
    <col min="774" max="774" width="13.140625" style="57" customWidth="1"/>
    <col min="775" max="775" width="15.7109375" style="57" customWidth="1"/>
    <col min="776" max="776" width="11.140625" style="57" customWidth="1"/>
    <col min="777" max="777" width="15.7109375" style="57" customWidth="1"/>
    <col min="778" max="778" width="15.42578125" style="57" customWidth="1"/>
    <col min="779" max="1024" width="11.42578125" style="57"/>
    <col min="1025" max="1025" width="9.42578125" style="57" customWidth="1"/>
    <col min="1026" max="1026" width="53.7109375" style="57" customWidth="1"/>
    <col min="1027" max="1027" width="11.5703125" style="57" customWidth="1"/>
    <col min="1028" max="1028" width="30.140625" style="57" customWidth="1"/>
    <col min="1029" max="1029" width="12.7109375" style="57" customWidth="1"/>
    <col min="1030" max="1030" width="13.140625" style="57" customWidth="1"/>
    <col min="1031" max="1031" width="15.7109375" style="57" customWidth="1"/>
    <col min="1032" max="1032" width="11.140625" style="57" customWidth="1"/>
    <col min="1033" max="1033" width="15.7109375" style="57" customWidth="1"/>
    <col min="1034" max="1034" width="15.42578125" style="57" customWidth="1"/>
    <col min="1035" max="1280" width="11.42578125" style="57"/>
    <col min="1281" max="1281" width="9.42578125" style="57" customWidth="1"/>
    <col min="1282" max="1282" width="53.7109375" style="57" customWidth="1"/>
    <col min="1283" max="1283" width="11.5703125" style="57" customWidth="1"/>
    <col min="1284" max="1284" width="30.140625" style="57" customWidth="1"/>
    <col min="1285" max="1285" width="12.7109375" style="57" customWidth="1"/>
    <col min="1286" max="1286" width="13.140625" style="57" customWidth="1"/>
    <col min="1287" max="1287" width="15.7109375" style="57" customWidth="1"/>
    <col min="1288" max="1288" width="11.140625" style="57" customWidth="1"/>
    <col min="1289" max="1289" width="15.7109375" style="57" customWidth="1"/>
    <col min="1290" max="1290" width="15.42578125" style="57" customWidth="1"/>
    <col min="1291" max="1536" width="11.42578125" style="57"/>
    <col min="1537" max="1537" width="9.42578125" style="57" customWidth="1"/>
    <col min="1538" max="1538" width="53.7109375" style="57" customWidth="1"/>
    <col min="1539" max="1539" width="11.5703125" style="57" customWidth="1"/>
    <col min="1540" max="1540" width="30.140625" style="57" customWidth="1"/>
    <col min="1541" max="1541" width="12.7109375" style="57" customWidth="1"/>
    <col min="1542" max="1542" width="13.140625" style="57" customWidth="1"/>
    <col min="1543" max="1543" width="15.7109375" style="57" customWidth="1"/>
    <col min="1544" max="1544" width="11.140625" style="57" customWidth="1"/>
    <col min="1545" max="1545" width="15.7109375" style="57" customWidth="1"/>
    <col min="1546" max="1546" width="15.42578125" style="57" customWidth="1"/>
    <col min="1547" max="1792" width="11.42578125" style="57"/>
    <col min="1793" max="1793" width="9.42578125" style="57" customWidth="1"/>
    <col min="1794" max="1794" width="53.7109375" style="57" customWidth="1"/>
    <col min="1795" max="1795" width="11.5703125" style="57" customWidth="1"/>
    <col min="1796" max="1796" width="30.140625" style="57" customWidth="1"/>
    <col min="1797" max="1797" width="12.7109375" style="57" customWidth="1"/>
    <col min="1798" max="1798" width="13.140625" style="57" customWidth="1"/>
    <col min="1799" max="1799" width="15.7109375" style="57" customWidth="1"/>
    <col min="1800" max="1800" width="11.140625" style="57" customWidth="1"/>
    <col min="1801" max="1801" width="15.7109375" style="57" customWidth="1"/>
    <col min="1802" max="1802" width="15.42578125" style="57" customWidth="1"/>
    <col min="1803" max="2048" width="11.42578125" style="57"/>
    <col min="2049" max="2049" width="9.42578125" style="57" customWidth="1"/>
    <col min="2050" max="2050" width="53.7109375" style="57" customWidth="1"/>
    <col min="2051" max="2051" width="11.5703125" style="57" customWidth="1"/>
    <col min="2052" max="2052" width="30.140625" style="57" customWidth="1"/>
    <col min="2053" max="2053" width="12.7109375" style="57" customWidth="1"/>
    <col min="2054" max="2054" width="13.140625" style="57" customWidth="1"/>
    <col min="2055" max="2055" width="15.7109375" style="57" customWidth="1"/>
    <col min="2056" max="2056" width="11.140625" style="57" customWidth="1"/>
    <col min="2057" max="2057" width="15.7109375" style="57" customWidth="1"/>
    <col min="2058" max="2058" width="15.42578125" style="57" customWidth="1"/>
    <col min="2059" max="2304" width="11.42578125" style="57"/>
    <col min="2305" max="2305" width="9.42578125" style="57" customWidth="1"/>
    <col min="2306" max="2306" width="53.7109375" style="57" customWidth="1"/>
    <col min="2307" max="2307" width="11.5703125" style="57" customWidth="1"/>
    <col min="2308" max="2308" width="30.140625" style="57" customWidth="1"/>
    <col min="2309" max="2309" width="12.7109375" style="57" customWidth="1"/>
    <col min="2310" max="2310" width="13.140625" style="57" customWidth="1"/>
    <col min="2311" max="2311" width="15.7109375" style="57" customWidth="1"/>
    <col min="2312" max="2312" width="11.140625" style="57" customWidth="1"/>
    <col min="2313" max="2313" width="15.7109375" style="57" customWidth="1"/>
    <col min="2314" max="2314" width="15.42578125" style="57" customWidth="1"/>
    <col min="2315" max="2560" width="11.42578125" style="57"/>
    <col min="2561" max="2561" width="9.42578125" style="57" customWidth="1"/>
    <col min="2562" max="2562" width="53.7109375" style="57" customWidth="1"/>
    <col min="2563" max="2563" width="11.5703125" style="57" customWidth="1"/>
    <col min="2564" max="2564" width="30.140625" style="57" customWidth="1"/>
    <col min="2565" max="2565" width="12.7109375" style="57" customWidth="1"/>
    <col min="2566" max="2566" width="13.140625" style="57" customWidth="1"/>
    <col min="2567" max="2567" width="15.7109375" style="57" customWidth="1"/>
    <col min="2568" max="2568" width="11.140625" style="57" customWidth="1"/>
    <col min="2569" max="2569" width="15.7109375" style="57" customWidth="1"/>
    <col min="2570" max="2570" width="15.42578125" style="57" customWidth="1"/>
    <col min="2571" max="2816" width="11.42578125" style="57"/>
    <col min="2817" max="2817" width="9.42578125" style="57" customWidth="1"/>
    <col min="2818" max="2818" width="53.7109375" style="57" customWidth="1"/>
    <col min="2819" max="2819" width="11.5703125" style="57" customWidth="1"/>
    <col min="2820" max="2820" width="30.140625" style="57" customWidth="1"/>
    <col min="2821" max="2821" width="12.7109375" style="57" customWidth="1"/>
    <col min="2822" max="2822" width="13.140625" style="57" customWidth="1"/>
    <col min="2823" max="2823" width="15.7109375" style="57" customWidth="1"/>
    <col min="2824" max="2824" width="11.140625" style="57" customWidth="1"/>
    <col min="2825" max="2825" width="15.7109375" style="57" customWidth="1"/>
    <col min="2826" max="2826" width="15.42578125" style="57" customWidth="1"/>
    <col min="2827" max="3072" width="11.42578125" style="57"/>
    <col min="3073" max="3073" width="9.42578125" style="57" customWidth="1"/>
    <col min="3074" max="3074" width="53.7109375" style="57" customWidth="1"/>
    <col min="3075" max="3075" width="11.5703125" style="57" customWidth="1"/>
    <col min="3076" max="3076" width="30.140625" style="57" customWidth="1"/>
    <col min="3077" max="3077" width="12.7109375" style="57" customWidth="1"/>
    <col min="3078" max="3078" width="13.140625" style="57" customWidth="1"/>
    <col min="3079" max="3079" width="15.7109375" style="57" customWidth="1"/>
    <col min="3080" max="3080" width="11.140625" style="57" customWidth="1"/>
    <col min="3081" max="3081" width="15.7109375" style="57" customWidth="1"/>
    <col min="3082" max="3082" width="15.42578125" style="57" customWidth="1"/>
    <col min="3083" max="3328" width="11.42578125" style="57"/>
    <col min="3329" max="3329" width="9.42578125" style="57" customWidth="1"/>
    <col min="3330" max="3330" width="53.7109375" style="57" customWidth="1"/>
    <col min="3331" max="3331" width="11.5703125" style="57" customWidth="1"/>
    <col min="3332" max="3332" width="30.140625" style="57" customWidth="1"/>
    <col min="3333" max="3333" width="12.7109375" style="57" customWidth="1"/>
    <col min="3334" max="3334" width="13.140625" style="57" customWidth="1"/>
    <col min="3335" max="3335" width="15.7109375" style="57" customWidth="1"/>
    <col min="3336" max="3336" width="11.140625" style="57" customWidth="1"/>
    <col min="3337" max="3337" width="15.7109375" style="57" customWidth="1"/>
    <col min="3338" max="3338" width="15.42578125" style="57" customWidth="1"/>
    <col min="3339" max="3584" width="11.42578125" style="57"/>
    <col min="3585" max="3585" width="9.42578125" style="57" customWidth="1"/>
    <col min="3586" max="3586" width="53.7109375" style="57" customWidth="1"/>
    <col min="3587" max="3587" width="11.5703125" style="57" customWidth="1"/>
    <col min="3588" max="3588" width="30.140625" style="57" customWidth="1"/>
    <col min="3589" max="3589" width="12.7109375" style="57" customWidth="1"/>
    <col min="3590" max="3590" width="13.140625" style="57" customWidth="1"/>
    <col min="3591" max="3591" width="15.7109375" style="57" customWidth="1"/>
    <col min="3592" max="3592" width="11.140625" style="57" customWidth="1"/>
    <col min="3593" max="3593" width="15.7109375" style="57" customWidth="1"/>
    <col min="3594" max="3594" width="15.42578125" style="57" customWidth="1"/>
    <col min="3595" max="3840" width="11.42578125" style="57"/>
    <col min="3841" max="3841" width="9.42578125" style="57" customWidth="1"/>
    <col min="3842" max="3842" width="53.7109375" style="57" customWidth="1"/>
    <col min="3843" max="3843" width="11.5703125" style="57" customWidth="1"/>
    <col min="3844" max="3844" width="30.140625" style="57" customWidth="1"/>
    <col min="3845" max="3845" width="12.7109375" style="57" customWidth="1"/>
    <col min="3846" max="3846" width="13.140625" style="57" customWidth="1"/>
    <col min="3847" max="3847" width="15.7109375" style="57" customWidth="1"/>
    <col min="3848" max="3848" width="11.140625" style="57" customWidth="1"/>
    <col min="3849" max="3849" width="15.7109375" style="57" customWidth="1"/>
    <col min="3850" max="3850" width="15.42578125" style="57" customWidth="1"/>
    <col min="3851" max="4096" width="11.42578125" style="57"/>
    <col min="4097" max="4097" width="9.42578125" style="57" customWidth="1"/>
    <col min="4098" max="4098" width="53.7109375" style="57" customWidth="1"/>
    <col min="4099" max="4099" width="11.5703125" style="57" customWidth="1"/>
    <col min="4100" max="4100" width="30.140625" style="57" customWidth="1"/>
    <col min="4101" max="4101" width="12.7109375" style="57" customWidth="1"/>
    <col min="4102" max="4102" width="13.140625" style="57" customWidth="1"/>
    <col min="4103" max="4103" width="15.7109375" style="57" customWidth="1"/>
    <col min="4104" max="4104" width="11.140625" style="57" customWidth="1"/>
    <col min="4105" max="4105" width="15.7109375" style="57" customWidth="1"/>
    <col min="4106" max="4106" width="15.42578125" style="57" customWidth="1"/>
    <col min="4107" max="4352" width="11.42578125" style="57"/>
    <col min="4353" max="4353" width="9.42578125" style="57" customWidth="1"/>
    <col min="4354" max="4354" width="53.7109375" style="57" customWidth="1"/>
    <col min="4355" max="4355" width="11.5703125" style="57" customWidth="1"/>
    <col min="4356" max="4356" width="30.140625" style="57" customWidth="1"/>
    <col min="4357" max="4357" width="12.7109375" style="57" customWidth="1"/>
    <col min="4358" max="4358" width="13.140625" style="57" customWidth="1"/>
    <col min="4359" max="4359" width="15.7109375" style="57" customWidth="1"/>
    <col min="4360" max="4360" width="11.140625" style="57" customWidth="1"/>
    <col min="4361" max="4361" width="15.7109375" style="57" customWidth="1"/>
    <col min="4362" max="4362" width="15.42578125" style="57" customWidth="1"/>
    <col min="4363" max="4608" width="11.42578125" style="57"/>
    <col min="4609" max="4609" width="9.42578125" style="57" customWidth="1"/>
    <col min="4610" max="4610" width="53.7109375" style="57" customWidth="1"/>
    <col min="4611" max="4611" width="11.5703125" style="57" customWidth="1"/>
    <col min="4612" max="4612" width="30.140625" style="57" customWidth="1"/>
    <col min="4613" max="4613" width="12.7109375" style="57" customWidth="1"/>
    <col min="4614" max="4614" width="13.140625" style="57" customWidth="1"/>
    <col min="4615" max="4615" width="15.7109375" style="57" customWidth="1"/>
    <col min="4616" max="4616" width="11.140625" style="57" customWidth="1"/>
    <col min="4617" max="4617" width="15.7109375" style="57" customWidth="1"/>
    <col min="4618" max="4618" width="15.42578125" style="57" customWidth="1"/>
    <col min="4619" max="4864" width="11.42578125" style="57"/>
    <col min="4865" max="4865" width="9.42578125" style="57" customWidth="1"/>
    <col min="4866" max="4866" width="53.7109375" style="57" customWidth="1"/>
    <col min="4867" max="4867" width="11.5703125" style="57" customWidth="1"/>
    <col min="4868" max="4868" width="30.140625" style="57" customWidth="1"/>
    <col min="4869" max="4869" width="12.7109375" style="57" customWidth="1"/>
    <col min="4870" max="4870" width="13.140625" style="57" customWidth="1"/>
    <col min="4871" max="4871" width="15.7109375" style="57" customWidth="1"/>
    <col min="4872" max="4872" width="11.140625" style="57" customWidth="1"/>
    <col min="4873" max="4873" width="15.7109375" style="57" customWidth="1"/>
    <col min="4874" max="4874" width="15.42578125" style="57" customWidth="1"/>
    <col min="4875" max="5120" width="11.42578125" style="57"/>
    <col min="5121" max="5121" width="9.42578125" style="57" customWidth="1"/>
    <col min="5122" max="5122" width="53.7109375" style="57" customWidth="1"/>
    <col min="5123" max="5123" width="11.5703125" style="57" customWidth="1"/>
    <col min="5124" max="5124" width="30.140625" style="57" customWidth="1"/>
    <col min="5125" max="5125" width="12.7109375" style="57" customWidth="1"/>
    <col min="5126" max="5126" width="13.140625" style="57" customWidth="1"/>
    <col min="5127" max="5127" width="15.7109375" style="57" customWidth="1"/>
    <col min="5128" max="5128" width="11.140625" style="57" customWidth="1"/>
    <col min="5129" max="5129" width="15.7109375" style="57" customWidth="1"/>
    <col min="5130" max="5130" width="15.42578125" style="57" customWidth="1"/>
    <col min="5131" max="5376" width="11.42578125" style="57"/>
    <col min="5377" max="5377" width="9.42578125" style="57" customWidth="1"/>
    <col min="5378" max="5378" width="53.7109375" style="57" customWidth="1"/>
    <col min="5379" max="5379" width="11.5703125" style="57" customWidth="1"/>
    <col min="5380" max="5380" width="30.140625" style="57" customWidth="1"/>
    <col min="5381" max="5381" width="12.7109375" style="57" customWidth="1"/>
    <col min="5382" max="5382" width="13.140625" style="57" customWidth="1"/>
    <col min="5383" max="5383" width="15.7109375" style="57" customWidth="1"/>
    <col min="5384" max="5384" width="11.140625" style="57" customWidth="1"/>
    <col min="5385" max="5385" width="15.7109375" style="57" customWidth="1"/>
    <col min="5386" max="5386" width="15.42578125" style="57" customWidth="1"/>
    <col min="5387" max="5632" width="11.42578125" style="57"/>
    <col min="5633" max="5633" width="9.42578125" style="57" customWidth="1"/>
    <col min="5634" max="5634" width="53.7109375" style="57" customWidth="1"/>
    <col min="5635" max="5635" width="11.5703125" style="57" customWidth="1"/>
    <col min="5636" max="5636" width="30.140625" style="57" customWidth="1"/>
    <col min="5637" max="5637" width="12.7109375" style="57" customWidth="1"/>
    <col min="5638" max="5638" width="13.140625" style="57" customWidth="1"/>
    <col min="5639" max="5639" width="15.7109375" style="57" customWidth="1"/>
    <col min="5640" max="5640" width="11.140625" style="57" customWidth="1"/>
    <col min="5641" max="5641" width="15.7109375" style="57" customWidth="1"/>
    <col min="5642" max="5642" width="15.42578125" style="57" customWidth="1"/>
    <col min="5643" max="5888" width="11.42578125" style="57"/>
    <col min="5889" max="5889" width="9.42578125" style="57" customWidth="1"/>
    <col min="5890" max="5890" width="53.7109375" style="57" customWidth="1"/>
    <col min="5891" max="5891" width="11.5703125" style="57" customWidth="1"/>
    <col min="5892" max="5892" width="30.140625" style="57" customWidth="1"/>
    <col min="5893" max="5893" width="12.7109375" style="57" customWidth="1"/>
    <col min="5894" max="5894" width="13.140625" style="57" customWidth="1"/>
    <col min="5895" max="5895" width="15.7109375" style="57" customWidth="1"/>
    <col min="5896" max="5896" width="11.140625" style="57" customWidth="1"/>
    <col min="5897" max="5897" width="15.7109375" style="57" customWidth="1"/>
    <col min="5898" max="5898" width="15.42578125" style="57" customWidth="1"/>
    <col min="5899" max="6144" width="11.42578125" style="57"/>
    <col min="6145" max="6145" width="9.42578125" style="57" customWidth="1"/>
    <col min="6146" max="6146" width="53.7109375" style="57" customWidth="1"/>
    <col min="6147" max="6147" width="11.5703125" style="57" customWidth="1"/>
    <col min="6148" max="6148" width="30.140625" style="57" customWidth="1"/>
    <col min="6149" max="6149" width="12.7109375" style="57" customWidth="1"/>
    <col min="6150" max="6150" width="13.140625" style="57" customWidth="1"/>
    <col min="6151" max="6151" width="15.7109375" style="57" customWidth="1"/>
    <col min="6152" max="6152" width="11.140625" style="57" customWidth="1"/>
    <col min="6153" max="6153" width="15.7109375" style="57" customWidth="1"/>
    <col min="6154" max="6154" width="15.42578125" style="57" customWidth="1"/>
    <col min="6155" max="6400" width="11.42578125" style="57"/>
    <col min="6401" max="6401" width="9.42578125" style="57" customWidth="1"/>
    <col min="6402" max="6402" width="53.7109375" style="57" customWidth="1"/>
    <col min="6403" max="6403" width="11.5703125" style="57" customWidth="1"/>
    <col min="6404" max="6404" width="30.140625" style="57" customWidth="1"/>
    <col min="6405" max="6405" width="12.7109375" style="57" customWidth="1"/>
    <col min="6406" max="6406" width="13.140625" style="57" customWidth="1"/>
    <col min="6407" max="6407" width="15.7109375" style="57" customWidth="1"/>
    <col min="6408" max="6408" width="11.140625" style="57" customWidth="1"/>
    <col min="6409" max="6409" width="15.7109375" style="57" customWidth="1"/>
    <col min="6410" max="6410" width="15.42578125" style="57" customWidth="1"/>
    <col min="6411" max="6656" width="11.42578125" style="57"/>
    <col min="6657" max="6657" width="9.42578125" style="57" customWidth="1"/>
    <col min="6658" max="6658" width="53.7109375" style="57" customWidth="1"/>
    <col min="6659" max="6659" width="11.5703125" style="57" customWidth="1"/>
    <col min="6660" max="6660" width="30.140625" style="57" customWidth="1"/>
    <col min="6661" max="6661" width="12.7109375" style="57" customWidth="1"/>
    <col min="6662" max="6662" width="13.140625" style="57" customWidth="1"/>
    <col min="6663" max="6663" width="15.7109375" style="57" customWidth="1"/>
    <col min="6664" max="6664" width="11.140625" style="57" customWidth="1"/>
    <col min="6665" max="6665" width="15.7109375" style="57" customWidth="1"/>
    <col min="6666" max="6666" width="15.42578125" style="57" customWidth="1"/>
    <col min="6667" max="6912" width="11.42578125" style="57"/>
    <col min="6913" max="6913" width="9.42578125" style="57" customWidth="1"/>
    <col min="6914" max="6914" width="53.7109375" style="57" customWidth="1"/>
    <col min="6915" max="6915" width="11.5703125" style="57" customWidth="1"/>
    <col min="6916" max="6916" width="30.140625" style="57" customWidth="1"/>
    <col min="6917" max="6917" width="12.7109375" style="57" customWidth="1"/>
    <col min="6918" max="6918" width="13.140625" style="57" customWidth="1"/>
    <col min="6919" max="6919" width="15.7109375" style="57" customWidth="1"/>
    <col min="6920" max="6920" width="11.140625" style="57" customWidth="1"/>
    <col min="6921" max="6921" width="15.7109375" style="57" customWidth="1"/>
    <col min="6922" max="6922" width="15.42578125" style="57" customWidth="1"/>
    <col min="6923" max="7168" width="11.42578125" style="57"/>
    <col min="7169" max="7169" width="9.42578125" style="57" customWidth="1"/>
    <col min="7170" max="7170" width="53.7109375" style="57" customWidth="1"/>
    <col min="7171" max="7171" width="11.5703125" style="57" customWidth="1"/>
    <col min="7172" max="7172" width="30.140625" style="57" customWidth="1"/>
    <col min="7173" max="7173" width="12.7109375" style="57" customWidth="1"/>
    <col min="7174" max="7174" width="13.140625" style="57" customWidth="1"/>
    <col min="7175" max="7175" width="15.7109375" style="57" customWidth="1"/>
    <col min="7176" max="7176" width="11.140625" style="57" customWidth="1"/>
    <col min="7177" max="7177" width="15.7109375" style="57" customWidth="1"/>
    <col min="7178" max="7178" width="15.42578125" style="57" customWidth="1"/>
    <col min="7179" max="7424" width="11.42578125" style="57"/>
    <col min="7425" max="7425" width="9.42578125" style="57" customWidth="1"/>
    <col min="7426" max="7426" width="53.7109375" style="57" customWidth="1"/>
    <col min="7427" max="7427" width="11.5703125" style="57" customWidth="1"/>
    <col min="7428" max="7428" width="30.140625" style="57" customWidth="1"/>
    <col min="7429" max="7429" width="12.7109375" style="57" customWidth="1"/>
    <col min="7430" max="7430" width="13.140625" style="57" customWidth="1"/>
    <col min="7431" max="7431" width="15.7109375" style="57" customWidth="1"/>
    <col min="7432" max="7432" width="11.140625" style="57" customWidth="1"/>
    <col min="7433" max="7433" width="15.7109375" style="57" customWidth="1"/>
    <col min="7434" max="7434" width="15.42578125" style="57" customWidth="1"/>
    <col min="7435" max="7680" width="11.42578125" style="57"/>
    <col min="7681" max="7681" width="9.42578125" style="57" customWidth="1"/>
    <col min="7682" max="7682" width="53.7109375" style="57" customWidth="1"/>
    <col min="7683" max="7683" width="11.5703125" style="57" customWidth="1"/>
    <col min="7684" max="7684" width="30.140625" style="57" customWidth="1"/>
    <col min="7685" max="7685" width="12.7109375" style="57" customWidth="1"/>
    <col min="7686" max="7686" width="13.140625" style="57" customWidth="1"/>
    <col min="7687" max="7687" width="15.7109375" style="57" customWidth="1"/>
    <col min="7688" max="7688" width="11.140625" style="57" customWidth="1"/>
    <col min="7689" max="7689" width="15.7109375" style="57" customWidth="1"/>
    <col min="7690" max="7690" width="15.42578125" style="57" customWidth="1"/>
    <col min="7691" max="7936" width="11.42578125" style="57"/>
    <col min="7937" max="7937" width="9.42578125" style="57" customWidth="1"/>
    <col min="7938" max="7938" width="53.7109375" style="57" customWidth="1"/>
    <col min="7939" max="7939" width="11.5703125" style="57" customWidth="1"/>
    <col min="7940" max="7940" width="30.140625" style="57" customWidth="1"/>
    <col min="7941" max="7941" width="12.7109375" style="57" customWidth="1"/>
    <col min="7942" max="7942" width="13.140625" style="57" customWidth="1"/>
    <col min="7943" max="7943" width="15.7109375" style="57" customWidth="1"/>
    <col min="7944" max="7944" width="11.140625" style="57" customWidth="1"/>
    <col min="7945" max="7945" width="15.7109375" style="57" customWidth="1"/>
    <col min="7946" max="7946" width="15.42578125" style="57" customWidth="1"/>
    <col min="7947" max="8192" width="11.42578125" style="57"/>
    <col min="8193" max="8193" width="9.42578125" style="57" customWidth="1"/>
    <col min="8194" max="8194" width="53.7109375" style="57" customWidth="1"/>
    <col min="8195" max="8195" width="11.5703125" style="57" customWidth="1"/>
    <col min="8196" max="8196" width="30.140625" style="57" customWidth="1"/>
    <col min="8197" max="8197" width="12.7109375" style="57" customWidth="1"/>
    <col min="8198" max="8198" width="13.140625" style="57" customWidth="1"/>
    <col min="8199" max="8199" width="15.7109375" style="57" customWidth="1"/>
    <col min="8200" max="8200" width="11.140625" style="57" customWidth="1"/>
    <col min="8201" max="8201" width="15.7109375" style="57" customWidth="1"/>
    <col min="8202" max="8202" width="15.42578125" style="57" customWidth="1"/>
    <col min="8203" max="8448" width="11.42578125" style="57"/>
    <col min="8449" max="8449" width="9.42578125" style="57" customWidth="1"/>
    <col min="8450" max="8450" width="53.7109375" style="57" customWidth="1"/>
    <col min="8451" max="8451" width="11.5703125" style="57" customWidth="1"/>
    <col min="8452" max="8452" width="30.140625" style="57" customWidth="1"/>
    <col min="8453" max="8453" width="12.7109375" style="57" customWidth="1"/>
    <col min="8454" max="8454" width="13.140625" style="57" customWidth="1"/>
    <col min="8455" max="8455" width="15.7109375" style="57" customWidth="1"/>
    <col min="8456" max="8456" width="11.140625" style="57" customWidth="1"/>
    <col min="8457" max="8457" width="15.7109375" style="57" customWidth="1"/>
    <col min="8458" max="8458" width="15.42578125" style="57" customWidth="1"/>
    <col min="8459" max="8704" width="11.42578125" style="57"/>
    <col min="8705" max="8705" width="9.42578125" style="57" customWidth="1"/>
    <col min="8706" max="8706" width="53.7109375" style="57" customWidth="1"/>
    <col min="8707" max="8707" width="11.5703125" style="57" customWidth="1"/>
    <col min="8708" max="8708" width="30.140625" style="57" customWidth="1"/>
    <col min="8709" max="8709" width="12.7109375" style="57" customWidth="1"/>
    <col min="8710" max="8710" width="13.140625" style="57" customWidth="1"/>
    <col min="8711" max="8711" width="15.7109375" style="57" customWidth="1"/>
    <col min="8712" max="8712" width="11.140625" style="57" customWidth="1"/>
    <col min="8713" max="8713" width="15.7109375" style="57" customWidth="1"/>
    <col min="8714" max="8714" width="15.42578125" style="57" customWidth="1"/>
    <col min="8715" max="8960" width="11.42578125" style="57"/>
    <col min="8961" max="8961" width="9.42578125" style="57" customWidth="1"/>
    <col min="8962" max="8962" width="53.7109375" style="57" customWidth="1"/>
    <col min="8963" max="8963" width="11.5703125" style="57" customWidth="1"/>
    <col min="8964" max="8964" width="30.140625" style="57" customWidth="1"/>
    <col min="8965" max="8965" width="12.7109375" style="57" customWidth="1"/>
    <col min="8966" max="8966" width="13.140625" style="57" customWidth="1"/>
    <col min="8967" max="8967" width="15.7109375" style="57" customWidth="1"/>
    <col min="8968" max="8968" width="11.140625" style="57" customWidth="1"/>
    <col min="8969" max="8969" width="15.7109375" style="57" customWidth="1"/>
    <col min="8970" max="8970" width="15.42578125" style="57" customWidth="1"/>
    <col min="8971" max="9216" width="11.42578125" style="57"/>
    <col min="9217" max="9217" width="9.42578125" style="57" customWidth="1"/>
    <col min="9218" max="9218" width="53.7109375" style="57" customWidth="1"/>
    <col min="9219" max="9219" width="11.5703125" style="57" customWidth="1"/>
    <col min="9220" max="9220" width="30.140625" style="57" customWidth="1"/>
    <col min="9221" max="9221" width="12.7109375" style="57" customWidth="1"/>
    <col min="9222" max="9222" width="13.140625" style="57" customWidth="1"/>
    <col min="9223" max="9223" width="15.7109375" style="57" customWidth="1"/>
    <col min="9224" max="9224" width="11.140625" style="57" customWidth="1"/>
    <col min="9225" max="9225" width="15.7109375" style="57" customWidth="1"/>
    <col min="9226" max="9226" width="15.42578125" style="57" customWidth="1"/>
    <col min="9227" max="9472" width="11.42578125" style="57"/>
    <col min="9473" max="9473" width="9.42578125" style="57" customWidth="1"/>
    <col min="9474" max="9474" width="53.7109375" style="57" customWidth="1"/>
    <col min="9475" max="9475" width="11.5703125" style="57" customWidth="1"/>
    <col min="9476" max="9476" width="30.140625" style="57" customWidth="1"/>
    <col min="9477" max="9477" width="12.7109375" style="57" customWidth="1"/>
    <col min="9478" max="9478" width="13.140625" style="57" customWidth="1"/>
    <col min="9479" max="9479" width="15.7109375" style="57" customWidth="1"/>
    <col min="9480" max="9480" width="11.140625" style="57" customWidth="1"/>
    <col min="9481" max="9481" width="15.7109375" style="57" customWidth="1"/>
    <col min="9482" max="9482" width="15.42578125" style="57" customWidth="1"/>
    <col min="9483" max="9728" width="11.42578125" style="57"/>
    <col min="9729" max="9729" width="9.42578125" style="57" customWidth="1"/>
    <col min="9730" max="9730" width="53.7109375" style="57" customWidth="1"/>
    <col min="9731" max="9731" width="11.5703125" style="57" customWidth="1"/>
    <col min="9732" max="9732" width="30.140625" style="57" customWidth="1"/>
    <col min="9733" max="9733" width="12.7109375" style="57" customWidth="1"/>
    <col min="9734" max="9734" width="13.140625" style="57" customWidth="1"/>
    <col min="9735" max="9735" width="15.7109375" style="57" customWidth="1"/>
    <col min="9736" max="9736" width="11.140625" style="57" customWidth="1"/>
    <col min="9737" max="9737" width="15.7109375" style="57" customWidth="1"/>
    <col min="9738" max="9738" width="15.42578125" style="57" customWidth="1"/>
    <col min="9739" max="9984" width="11.42578125" style="57"/>
    <col min="9985" max="9985" width="9.42578125" style="57" customWidth="1"/>
    <col min="9986" max="9986" width="53.7109375" style="57" customWidth="1"/>
    <col min="9987" max="9987" width="11.5703125" style="57" customWidth="1"/>
    <col min="9988" max="9988" width="30.140625" style="57" customWidth="1"/>
    <col min="9989" max="9989" width="12.7109375" style="57" customWidth="1"/>
    <col min="9990" max="9990" width="13.140625" style="57" customWidth="1"/>
    <col min="9991" max="9991" width="15.7109375" style="57" customWidth="1"/>
    <col min="9992" max="9992" width="11.140625" style="57" customWidth="1"/>
    <col min="9993" max="9993" width="15.7109375" style="57" customWidth="1"/>
    <col min="9994" max="9994" width="15.42578125" style="57" customWidth="1"/>
    <col min="9995" max="10240" width="11.42578125" style="57"/>
    <col min="10241" max="10241" width="9.42578125" style="57" customWidth="1"/>
    <col min="10242" max="10242" width="53.7109375" style="57" customWidth="1"/>
    <col min="10243" max="10243" width="11.5703125" style="57" customWidth="1"/>
    <col min="10244" max="10244" width="30.140625" style="57" customWidth="1"/>
    <col min="10245" max="10245" width="12.7109375" style="57" customWidth="1"/>
    <col min="10246" max="10246" width="13.140625" style="57" customWidth="1"/>
    <col min="10247" max="10247" width="15.7109375" style="57" customWidth="1"/>
    <col min="10248" max="10248" width="11.140625" style="57" customWidth="1"/>
    <col min="10249" max="10249" width="15.7109375" style="57" customWidth="1"/>
    <col min="10250" max="10250" width="15.42578125" style="57" customWidth="1"/>
    <col min="10251" max="10496" width="11.42578125" style="57"/>
    <col min="10497" max="10497" width="9.42578125" style="57" customWidth="1"/>
    <col min="10498" max="10498" width="53.7109375" style="57" customWidth="1"/>
    <col min="10499" max="10499" width="11.5703125" style="57" customWidth="1"/>
    <col min="10500" max="10500" width="30.140625" style="57" customWidth="1"/>
    <col min="10501" max="10501" width="12.7109375" style="57" customWidth="1"/>
    <col min="10502" max="10502" width="13.140625" style="57" customWidth="1"/>
    <col min="10503" max="10503" width="15.7109375" style="57" customWidth="1"/>
    <col min="10504" max="10504" width="11.140625" style="57" customWidth="1"/>
    <col min="10505" max="10505" width="15.7109375" style="57" customWidth="1"/>
    <col min="10506" max="10506" width="15.42578125" style="57" customWidth="1"/>
    <col min="10507" max="10752" width="11.42578125" style="57"/>
    <col min="10753" max="10753" width="9.42578125" style="57" customWidth="1"/>
    <col min="10754" max="10754" width="53.7109375" style="57" customWidth="1"/>
    <col min="10755" max="10755" width="11.5703125" style="57" customWidth="1"/>
    <col min="10756" max="10756" width="30.140625" style="57" customWidth="1"/>
    <col min="10757" max="10757" width="12.7109375" style="57" customWidth="1"/>
    <col min="10758" max="10758" width="13.140625" style="57" customWidth="1"/>
    <col min="10759" max="10759" width="15.7109375" style="57" customWidth="1"/>
    <col min="10760" max="10760" width="11.140625" style="57" customWidth="1"/>
    <col min="10761" max="10761" width="15.7109375" style="57" customWidth="1"/>
    <col min="10762" max="10762" width="15.42578125" style="57" customWidth="1"/>
    <col min="10763" max="11008" width="11.42578125" style="57"/>
    <col min="11009" max="11009" width="9.42578125" style="57" customWidth="1"/>
    <col min="11010" max="11010" width="53.7109375" style="57" customWidth="1"/>
    <col min="11011" max="11011" width="11.5703125" style="57" customWidth="1"/>
    <col min="11012" max="11012" width="30.140625" style="57" customWidth="1"/>
    <col min="11013" max="11013" width="12.7109375" style="57" customWidth="1"/>
    <col min="11014" max="11014" width="13.140625" style="57" customWidth="1"/>
    <col min="11015" max="11015" width="15.7109375" style="57" customWidth="1"/>
    <col min="11016" max="11016" width="11.140625" style="57" customWidth="1"/>
    <col min="11017" max="11017" width="15.7109375" style="57" customWidth="1"/>
    <col min="11018" max="11018" width="15.42578125" style="57" customWidth="1"/>
    <col min="11019" max="11264" width="11.42578125" style="57"/>
    <col min="11265" max="11265" width="9.42578125" style="57" customWidth="1"/>
    <col min="11266" max="11266" width="53.7109375" style="57" customWidth="1"/>
    <col min="11267" max="11267" width="11.5703125" style="57" customWidth="1"/>
    <col min="11268" max="11268" width="30.140625" style="57" customWidth="1"/>
    <col min="11269" max="11269" width="12.7109375" style="57" customWidth="1"/>
    <col min="11270" max="11270" width="13.140625" style="57" customWidth="1"/>
    <col min="11271" max="11271" width="15.7109375" style="57" customWidth="1"/>
    <col min="11272" max="11272" width="11.140625" style="57" customWidth="1"/>
    <col min="11273" max="11273" width="15.7109375" style="57" customWidth="1"/>
    <col min="11274" max="11274" width="15.42578125" style="57" customWidth="1"/>
    <col min="11275" max="11520" width="11.42578125" style="57"/>
    <col min="11521" max="11521" width="9.42578125" style="57" customWidth="1"/>
    <col min="11522" max="11522" width="53.7109375" style="57" customWidth="1"/>
    <col min="11523" max="11523" width="11.5703125" style="57" customWidth="1"/>
    <col min="11524" max="11524" width="30.140625" style="57" customWidth="1"/>
    <col min="11525" max="11525" width="12.7109375" style="57" customWidth="1"/>
    <col min="11526" max="11526" width="13.140625" style="57" customWidth="1"/>
    <col min="11527" max="11527" width="15.7109375" style="57" customWidth="1"/>
    <col min="11528" max="11528" width="11.140625" style="57" customWidth="1"/>
    <col min="11529" max="11529" width="15.7109375" style="57" customWidth="1"/>
    <col min="11530" max="11530" width="15.42578125" style="57" customWidth="1"/>
    <col min="11531" max="11776" width="11.42578125" style="57"/>
    <col min="11777" max="11777" width="9.42578125" style="57" customWidth="1"/>
    <col min="11778" max="11778" width="53.7109375" style="57" customWidth="1"/>
    <col min="11779" max="11779" width="11.5703125" style="57" customWidth="1"/>
    <col min="11780" max="11780" width="30.140625" style="57" customWidth="1"/>
    <col min="11781" max="11781" width="12.7109375" style="57" customWidth="1"/>
    <col min="11782" max="11782" width="13.140625" style="57" customWidth="1"/>
    <col min="11783" max="11783" width="15.7109375" style="57" customWidth="1"/>
    <col min="11784" max="11784" width="11.140625" style="57" customWidth="1"/>
    <col min="11785" max="11785" width="15.7109375" style="57" customWidth="1"/>
    <col min="11786" max="11786" width="15.42578125" style="57" customWidth="1"/>
    <col min="11787" max="12032" width="11.42578125" style="57"/>
    <col min="12033" max="12033" width="9.42578125" style="57" customWidth="1"/>
    <col min="12034" max="12034" width="53.7109375" style="57" customWidth="1"/>
    <col min="12035" max="12035" width="11.5703125" style="57" customWidth="1"/>
    <col min="12036" max="12036" width="30.140625" style="57" customWidth="1"/>
    <col min="12037" max="12037" width="12.7109375" style="57" customWidth="1"/>
    <col min="12038" max="12038" width="13.140625" style="57" customWidth="1"/>
    <col min="12039" max="12039" width="15.7109375" style="57" customWidth="1"/>
    <col min="12040" max="12040" width="11.140625" style="57" customWidth="1"/>
    <col min="12041" max="12041" width="15.7109375" style="57" customWidth="1"/>
    <col min="12042" max="12042" width="15.42578125" style="57" customWidth="1"/>
    <col min="12043" max="12288" width="11.42578125" style="57"/>
    <col min="12289" max="12289" width="9.42578125" style="57" customWidth="1"/>
    <col min="12290" max="12290" width="53.7109375" style="57" customWidth="1"/>
    <col min="12291" max="12291" width="11.5703125" style="57" customWidth="1"/>
    <col min="12292" max="12292" width="30.140625" style="57" customWidth="1"/>
    <col min="12293" max="12293" width="12.7109375" style="57" customWidth="1"/>
    <col min="12294" max="12294" width="13.140625" style="57" customWidth="1"/>
    <col min="12295" max="12295" width="15.7109375" style="57" customWidth="1"/>
    <col min="12296" max="12296" width="11.140625" style="57" customWidth="1"/>
    <col min="12297" max="12297" width="15.7109375" style="57" customWidth="1"/>
    <col min="12298" max="12298" width="15.42578125" style="57" customWidth="1"/>
    <col min="12299" max="12544" width="11.42578125" style="57"/>
    <col min="12545" max="12545" width="9.42578125" style="57" customWidth="1"/>
    <col min="12546" max="12546" width="53.7109375" style="57" customWidth="1"/>
    <col min="12547" max="12547" width="11.5703125" style="57" customWidth="1"/>
    <col min="12548" max="12548" width="30.140625" style="57" customWidth="1"/>
    <col min="12549" max="12549" width="12.7109375" style="57" customWidth="1"/>
    <col min="12550" max="12550" width="13.140625" style="57" customWidth="1"/>
    <col min="12551" max="12551" width="15.7109375" style="57" customWidth="1"/>
    <col min="12552" max="12552" width="11.140625" style="57" customWidth="1"/>
    <col min="12553" max="12553" width="15.7109375" style="57" customWidth="1"/>
    <col min="12554" max="12554" width="15.42578125" style="57" customWidth="1"/>
    <col min="12555" max="12800" width="11.42578125" style="57"/>
    <col min="12801" max="12801" width="9.42578125" style="57" customWidth="1"/>
    <col min="12802" max="12802" width="53.7109375" style="57" customWidth="1"/>
    <col min="12803" max="12803" width="11.5703125" style="57" customWidth="1"/>
    <col min="12804" max="12804" width="30.140625" style="57" customWidth="1"/>
    <col min="12805" max="12805" width="12.7109375" style="57" customWidth="1"/>
    <col min="12806" max="12806" width="13.140625" style="57" customWidth="1"/>
    <col min="12807" max="12807" width="15.7109375" style="57" customWidth="1"/>
    <col min="12808" max="12808" width="11.140625" style="57" customWidth="1"/>
    <col min="12809" max="12809" width="15.7109375" style="57" customWidth="1"/>
    <col min="12810" max="12810" width="15.42578125" style="57" customWidth="1"/>
    <col min="12811" max="13056" width="11.42578125" style="57"/>
    <col min="13057" max="13057" width="9.42578125" style="57" customWidth="1"/>
    <col min="13058" max="13058" width="53.7109375" style="57" customWidth="1"/>
    <col min="13059" max="13059" width="11.5703125" style="57" customWidth="1"/>
    <col min="13060" max="13060" width="30.140625" style="57" customWidth="1"/>
    <col min="13061" max="13061" width="12.7109375" style="57" customWidth="1"/>
    <col min="13062" max="13062" width="13.140625" style="57" customWidth="1"/>
    <col min="13063" max="13063" width="15.7109375" style="57" customWidth="1"/>
    <col min="13064" max="13064" width="11.140625" style="57" customWidth="1"/>
    <col min="13065" max="13065" width="15.7109375" style="57" customWidth="1"/>
    <col min="13066" max="13066" width="15.42578125" style="57" customWidth="1"/>
    <col min="13067" max="13312" width="11.42578125" style="57"/>
    <col min="13313" max="13313" width="9.42578125" style="57" customWidth="1"/>
    <col min="13314" max="13314" width="53.7109375" style="57" customWidth="1"/>
    <col min="13315" max="13315" width="11.5703125" style="57" customWidth="1"/>
    <col min="13316" max="13316" width="30.140625" style="57" customWidth="1"/>
    <col min="13317" max="13317" width="12.7109375" style="57" customWidth="1"/>
    <col min="13318" max="13318" width="13.140625" style="57" customWidth="1"/>
    <col min="13319" max="13319" width="15.7109375" style="57" customWidth="1"/>
    <col min="13320" max="13320" width="11.140625" style="57" customWidth="1"/>
    <col min="13321" max="13321" width="15.7109375" style="57" customWidth="1"/>
    <col min="13322" max="13322" width="15.42578125" style="57" customWidth="1"/>
    <col min="13323" max="13568" width="11.42578125" style="57"/>
    <col min="13569" max="13569" width="9.42578125" style="57" customWidth="1"/>
    <col min="13570" max="13570" width="53.7109375" style="57" customWidth="1"/>
    <col min="13571" max="13571" width="11.5703125" style="57" customWidth="1"/>
    <col min="13572" max="13572" width="30.140625" style="57" customWidth="1"/>
    <col min="13573" max="13573" width="12.7109375" style="57" customWidth="1"/>
    <col min="13574" max="13574" width="13.140625" style="57" customWidth="1"/>
    <col min="13575" max="13575" width="15.7109375" style="57" customWidth="1"/>
    <col min="13576" max="13576" width="11.140625" style="57" customWidth="1"/>
    <col min="13577" max="13577" width="15.7109375" style="57" customWidth="1"/>
    <col min="13578" max="13578" width="15.42578125" style="57" customWidth="1"/>
    <col min="13579" max="13824" width="11.42578125" style="57"/>
    <col min="13825" max="13825" width="9.42578125" style="57" customWidth="1"/>
    <col min="13826" max="13826" width="53.7109375" style="57" customWidth="1"/>
    <col min="13827" max="13827" width="11.5703125" style="57" customWidth="1"/>
    <col min="13828" max="13828" width="30.140625" style="57" customWidth="1"/>
    <col min="13829" max="13829" width="12.7109375" style="57" customWidth="1"/>
    <col min="13830" max="13830" width="13.140625" style="57" customWidth="1"/>
    <col min="13831" max="13831" width="15.7109375" style="57" customWidth="1"/>
    <col min="13832" max="13832" width="11.140625" style="57" customWidth="1"/>
    <col min="13833" max="13833" width="15.7109375" style="57" customWidth="1"/>
    <col min="13834" max="13834" width="15.42578125" style="57" customWidth="1"/>
    <col min="13835" max="14080" width="11.42578125" style="57"/>
    <col min="14081" max="14081" width="9.42578125" style="57" customWidth="1"/>
    <col min="14082" max="14082" width="53.7109375" style="57" customWidth="1"/>
    <col min="14083" max="14083" width="11.5703125" style="57" customWidth="1"/>
    <col min="14084" max="14084" width="30.140625" style="57" customWidth="1"/>
    <col min="14085" max="14085" width="12.7109375" style="57" customWidth="1"/>
    <col min="14086" max="14086" width="13.140625" style="57" customWidth="1"/>
    <col min="14087" max="14087" width="15.7109375" style="57" customWidth="1"/>
    <col min="14088" max="14088" width="11.140625" style="57" customWidth="1"/>
    <col min="14089" max="14089" width="15.7109375" style="57" customWidth="1"/>
    <col min="14090" max="14090" width="15.42578125" style="57" customWidth="1"/>
    <col min="14091" max="14336" width="11.42578125" style="57"/>
    <col min="14337" max="14337" width="9.42578125" style="57" customWidth="1"/>
    <col min="14338" max="14338" width="53.7109375" style="57" customWidth="1"/>
    <col min="14339" max="14339" width="11.5703125" style="57" customWidth="1"/>
    <col min="14340" max="14340" width="30.140625" style="57" customWidth="1"/>
    <col min="14341" max="14341" width="12.7109375" style="57" customWidth="1"/>
    <col min="14342" max="14342" width="13.140625" style="57" customWidth="1"/>
    <col min="14343" max="14343" width="15.7109375" style="57" customWidth="1"/>
    <col min="14344" max="14344" width="11.140625" style="57" customWidth="1"/>
    <col min="14345" max="14345" width="15.7109375" style="57" customWidth="1"/>
    <col min="14346" max="14346" width="15.42578125" style="57" customWidth="1"/>
    <col min="14347" max="14592" width="11.42578125" style="57"/>
    <col min="14593" max="14593" width="9.42578125" style="57" customWidth="1"/>
    <col min="14594" max="14594" width="53.7109375" style="57" customWidth="1"/>
    <col min="14595" max="14595" width="11.5703125" style="57" customWidth="1"/>
    <col min="14596" max="14596" width="30.140625" style="57" customWidth="1"/>
    <col min="14597" max="14597" width="12.7109375" style="57" customWidth="1"/>
    <col min="14598" max="14598" width="13.140625" style="57" customWidth="1"/>
    <col min="14599" max="14599" width="15.7109375" style="57" customWidth="1"/>
    <col min="14600" max="14600" width="11.140625" style="57" customWidth="1"/>
    <col min="14601" max="14601" width="15.7109375" style="57" customWidth="1"/>
    <col min="14602" max="14602" width="15.42578125" style="57" customWidth="1"/>
    <col min="14603" max="14848" width="11.42578125" style="57"/>
    <col min="14849" max="14849" width="9.42578125" style="57" customWidth="1"/>
    <col min="14850" max="14850" width="53.7109375" style="57" customWidth="1"/>
    <col min="14851" max="14851" width="11.5703125" style="57" customWidth="1"/>
    <col min="14852" max="14852" width="30.140625" style="57" customWidth="1"/>
    <col min="14853" max="14853" width="12.7109375" style="57" customWidth="1"/>
    <col min="14854" max="14854" width="13.140625" style="57" customWidth="1"/>
    <col min="14855" max="14855" width="15.7109375" style="57" customWidth="1"/>
    <col min="14856" max="14856" width="11.140625" style="57" customWidth="1"/>
    <col min="14857" max="14857" width="15.7109375" style="57" customWidth="1"/>
    <col min="14858" max="14858" width="15.42578125" style="57" customWidth="1"/>
    <col min="14859" max="15104" width="11.42578125" style="57"/>
    <col min="15105" max="15105" width="9.42578125" style="57" customWidth="1"/>
    <col min="15106" max="15106" width="53.7109375" style="57" customWidth="1"/>
    <col min="15107" max="15107" width="11.5703125" style="57" customWidth="1"/>
    <col min="15108" max="15108" width="30.140625" style="57" customWidth="1"/>
    <col min="15109" max="15109" width="12.7109375" style="57" customWidth="1"/>
    <col min="15110" max="15110" width="13.140625" style="57" customWidth="1"/>
    <col min="15111" max="15111" width="15.7109375" style="57" customWidth="1"/>
    <col min="15112" max="15112" width="11.140625" style="57" customWidth="1"/>
    <col min="15113" max="15113" width="15.7109375" style="57" customWidth="1"/>
    <col min="15114" max="15114" width="15.42578125" style="57" customWidth="1"/>
    <col min="15115" max="15360" width="11.42578125" style="57"/>
    <col min="15361" max="15361" width="9.42578125" style="57" customWidth="1"/>
    <col min="15362" max="15362" width="53.7109375" style="57" customWidth="1"/>
    <col min="15363" max="15363" width="11.5703125" style="57" customWidth="1"/>
    <col min="15364" max="15364" width="30.140625" style="57" customWidth="1"/>
    <col min="15365" max="15365" width="12.7109375" style="57" customWidth="1"/>
    <col min="15366" max="15366" width="13.140625" style="57" customWidth="1"/>
    <col min="15367" max="15367" width="15.7109375" style="57" customWidth="1"/>
    <col min="15368" max="15368" width="11.140625" style="57" customWidth="1"/>
    <col min="15369" max="15369" width="15.7109375" style="57" customWidth="1"/>
    <col min="15370" max="15370" width="15.42578125" style="57" customWidth="1"/>
    <col min="15371" max="15616" width="11.42578125" style="57"/>
    <col min="15617" max="15617" width="9.42578125" style="57" customWidth="1"/>
    <col min="15618" max="15618" width="53.7109375" style="57" customWidth="1"/>
    <col min="15619" max="15619" width="11.5703125" style="57" customWidth="1"/>
    <col min="15620" max="15620" width="30.140625" style="57" customWidth="1"/>
    <col min="15621" max="15621" width="12.7109375" style="57" customWidth="1"/>
    <col min="15622" max="15622" width="13.140625" style="57" customWidth="1"/>
    <col min="15623" max="15623" width="15.7109375" style="57" customWidth="1"/>
    <col min="15624" max="15624" width="11.140625" style="57" customWidth="1"/>
    <col min="15625" max="15625" width="15.7109375" style="57" customWidth="1"/>
    <col min="15626" max="15626" width="15.42578125" style="57" customWidth="1"/>
    <col min="15627" max="15872" width="11.42578125" style="57"/>
    <col min="15873" max="15873" width="9.42578125" style="57" customWidth="1"/>
    <col min="15874" max="15874" width="53.7109375" style="57" customWidth="1"/>
    <col min="15875" max="15875" width="11.5703125" style="57" customWidth="1"/>
    <col min="15876" max="15876" width="30.140625" style="57" customWidth="1"/>
    <col min="15877" max="15877" width="12.7109375" style="57" customWidth="1"/>
    <col min="15878" max="15878" width="13.140625" style="57" customWidth="1"/>
    <col min="15879" max="15879" width="15.7109375" style="57" customWidth="1"/>
    <col min="15880" max="15880" width="11.140625" style="57" customWidth="1"/>
    <col min="15881" max="15881" width="15.7109375" style="57" customWidth="1"/>
    <col min="15882" max="15882" width="15.42578125" style="57" customWidth="1"/>
    <col min="15883" max="16128" width="11.42578125" style="57"/>
    <col min="16129" max="16129" width="9.42578125" style="57" customWidth="1"/>
    <col min="16130" max="16130" width="53.7109375" style="57" customWidth="1"/>
    <col min="16131" max="16131" width="11.5703125" style="57" customWidth="1"/>
    <col min="16132" max="16132" width="30.140625" style="57" customWidth="1"/>
    <col min="16133" max="16133" width="12.7109375" style="57" customWidth="1"/>
    <col min="16134" max="16134" width="13.140625" style="57" customWidth="1"/>
    <col min="16135" max="16135" width="15.7109375" style="57" customWidth="1"/>
    <col min="16136" max="16136" width="11.140625" style="57" customWidth="1"/>
    <col min="16137" max="16137" width="15.7109375" style="57" customWidth="1"/>
    <col min="16138" max="16138" width="15.42578125" style="57" customWidth="1"/>
    <col min="16139" max="16384" width="11.42578125" style="57"/>
  </cols>
  <sheetData>
    <row r="1" spans="1:10">
      <c r="A1" s="1" t="s">
        <v>0</v>
      </c>
    </row>
    <row r="2" spans="1:10">
      <c r="A2" s="1" t="s">
        <v>1</v>
      </c>
    </row>
    <row r="3" spans="1:10" ht="12.75" customHeight="1">
      <c r="A3" s="1"/>
    </row>
    <row r="4" spans="1:10" s="67" customFormat="1" ht="33.75" customHeight="1">
      <c r="A4" s="80" t="s">
        <v>605</v>
      </c>
      <c r="B4" s="81"/>
      <c r="C4" s="81"/>
      <c r="D4" s="81"/>
      <c r="E4" s="81"/>
      <c r="F4" s="81"/>
      <c r="G4" s="81"/>
      <c r="H4" s="81"/>
      <c r="I4" s="81"/>
      <c r="J4" s="81"/>
    </row>
    <row r="5" spans="1:10" s="67" customFormat="1" ht="12.75" customHeight="1">
      <c r="A5" s="82"/>
      <c r="B5" s="83"/>
      <c r="C5" s="83"/>
      <c r="D5" s="83"/>
      <c r="E5" s="83"/>
      <c r="F5" s="83"/>
      <c r="G5" s="83"/>
      <c r="H5" s="83"/>
      <c r="I5" s="83"/>
      <c r="J5" s="83"/>
    </row>
    <row r="6" spans="1:10" s="67" customFormat="1" ht="15">
      <c r="A6" s="84" t="s">
        <v>606</v>
      </c>
      <c r="C6" s="85"/>
      <c r="D6" s="85"/>
      <c r="E6" s="85"/>
      <c r="F6" s="85"/>
      <c r="G6" s="85"/>
      <c r="H6" s="4"/>
    </row>
    <row r="7" spans="1:10" s="67" customFormat="1" ht="12.75">
      <c r="A7" s="86" t="s">
        <v>607</v>
      </c>
      <c r="G7" s="87"/>
    </row>
    <row r="8" spans="1:10" s="91" customFormat="1" ht="25.5" customHeight="1">
      <c r="A8" s="88" t="s">
        <v>608</v>
      </c>
      <c r="B8" s="88" t="s">
        <v>7</v>
      </c>
      <c r="C8" s="88" t="s">
        <v>8</v>
      </c>
      <c r="D8" s="88" t="s">
        <v>9</v>
      </c>
      <c r="E8" s="89" t="s">
        <v>609</v>
      </c>
      <c r="F8" s="89" t="s">
        <v>610</v>
      </c>
      <c r="G8" s="90" t="s">
        <v>12</v>
      </c>
      <c r="H8" s="89" t="s">
        <v>611</v>
      </c>
      <c r="I8" s="88" t="s">
        <v>14</v>
      </c>
      <c r="J8" s="88" t="s">
        <v>15</v>
      </c>
    </row>
    <row r="9" spans="1:10" s="91" customFormat="1" ht="17.25" customHeight="1">
      <c r="A9" s="88"/>
      <c r="B9" s="88"/>
      <c r="C9" s="88"/>
      <c r="D9" s="88"/>
      <c r="E9" s="92"/>
      <c r="F9" s="92"/>
      <c r="G9" s="93"/>
      <c r="H9" s="92"/>
      <c r="I9" s="88"/>
      <c r="J9" s="88"/>
    </row>
    <row r="10" spans="1:10" s="67" customFormat="1" ht="18.75" customHeight="1">
      <c r="A10" s="59" t="s">
        <v>18</v>
      </c>
      <c r="B10" s="60" t="s">
        <v>19</v>
      </c>
      <c r="C10" s="61" t="s">
        <v>20</v>
      </c>
      <c r="D10" s="62" t="s">
        <v>21</v>
      </c>
      <c r="E10" s="63" t="s">
        <v>22</v>
      </c>
      <c r="F10" s="64">
        <v>38188</v>
      </c>
      <c r="G10" s="65">
        <v>650</v>
      </c>
      <c r="H10" s="66"/>
      <c r="I10" s="65">
        <f>(G10-H10)</f>
        <v>650</v>
      </c>
      <c r="J10" s="65">
        <f>IF(G10&gt;1080,97.2,IF(G10&lt;550,49.5,G10*0.09))</f>
        <v>58.5</v>
      </c>
    </row>
    <row r="11" spans="1:10" s="67" customFormat="1" ht="18.75" customHeight="1">
      <c r="A11" s="59" t="s">
        <v>23</v>
      </c>
      <c r="B11" s="60" t="s">
        <v>24</v>
      </c>
      <c r="C11" s="61" t="s">
        <v>25</v>
      </c>
      <c r="D11" s="62" t="s">
        <v>26</v>
      </c>
      <c r="E11" s="63" t="s">
        <v>22</v>
      </c>
      <c r="F11" s="64">
        <v>36434</v>
      </c>
      <c r="G11" s="65">
        <v>600</v>
      </c>
      <c r="H11" s="66"/>
      <c r="I11" s="65">
        <f t="shared" ref="I11:I74" si="0">(G11-H11)</f>
        <v>600</v>
      </c>
      <c r="J11" s="65">
        <f>IF(G11&gt;1080,97.2,IF(G11&lt;550,49.5,G11*0.09))</f>
        <v>54</v>
      </c>
    </row>
    <row r="12" spans="1:10" s="67" customFormat="1" ht="18.75" customHeight="1">
      <c r="A12" s="59" t="s">
        <v>27</v>
      </c>
      <c r="B12" s="68" t="s">
        <v>28</v>
      </c>
      <c r="C12" s="61" t="s">
        <v>29</v>
      </c>
      <c r="D12" s="62" t="s">
        <v>21</v>
      </c>
      <c r="E12" s="63" t="s">
        <v>22</v>
      </c>
      <c r="F12" s="64">
        <v>38188</v>
      </c>
      <c r="G12" s="69">
        <v>603.57000000000005</v>
      </c>
      <c r="H12" s="66"/>
      <c r="I12" s="65">
        <f t="shared" si="0"/>
        <v>603.57000000000005</v>
      </c>
      <c r="J12" s="65">
        <f t="shared" ref="J12:J75" si="1">IF(G12&gt;1080,97.2,IF(G12&lt;550,49.5,G12*0.09))</f>
        <v>54.321300000000001</v>
      </c>
    </row>
    <row r="13" spans="1:10" s="67" customFormat="1" ht="18.75" customHeight="1">
      <c r="A13" s="59" t="s">
        <v>30</v>
      </c>
      <c r="B13" s="60" t="s">
        <v>31</v>
      </c>
      <c r="C13" s="61" t="s">
        <v>32</v>
      </c>
      <c r="D13" s="62" t="s">
        <v>33</v>
      </c>
      <c r="E13" s="63" t="s">
        <v>22</v>
      </c>
      <c r="F13" s="64">
        <v>39157</v>
      </c>
      <c r="G13" s="65">
        <v>600</v>
      </c>
      <c r="H13" s="66"/>
      <c r="I13" s="65">
        <f t="shared" si="0"/>
        <v>600</v>
      </c>
      <c r="J13" s="65">
        <f t="shared" si="1"/>
        <v>54</v>
      </c>
    </row>
    <row r="14" spans="1:10" s="67" customFormat="1" ht="18.75" customHeight="1">
      <c r="A14" s="59" t="s">
        <v>34</v>
      </c>
      <c r="B14" s="70" t="s">
        <v>35</v>
      </c>
      <c r="C14" s="61" t="s">
        <v>36</v>
      </c>
      <c r="D14" s="62" t="s">
        <v>37</v>
      </c>
      <c r="E14" s="63" t="s">
        <v>22</v>
      </c>
      <c r="F14" s="64">
        <v>39917</v>
      </c>
      <c r="G14" s="65">
        <v>600</v>
      </c>
      <c r="H14" s="65"/>
      <c r="I14" s="65">
        <f t="shared" si="0"/>
        <v>600</v>
      </c>
      <c r="J14" s="65">
        <f t="shared" si="1"/>
        <v>54</v>
      </c>
    </row>
    <row r="15" spans="1:10" s="67" customFormat="1" ht="18.75" customHeight="1">
      <c r="A15" s="59" t="s">
        <v>38</v>
      </c>
      <c r="B15" s="60" t="s">
        <v>43</v>
      </c>
      <c r="C15" s="61" t="s">
        <v>44</v>
      </c>
      <c r="D15" s="62" t="s">
        <v>26</v>
      </c>
      <c r="E15" s="63" t="s">
        <v>22</v>
      </c>
      <c r="F15" s="64">
        <v>37038</v>
      </c>
      <c r="G15" s="65">
        <v>600</v>
      </c>
      <c r="H15" s="65"/>
      <c r="I15" s="65">
        <f t="shared" si="0"/>
        <v>600</v>
      </c>
      <c r="J15" s="65">
        <f t="shared" si="1"/>
        <v>54</v>
      </c>
    </row>
    <row r="16" spans="1:10" s="67" customFormat="1" ht="18.75" customHeight="1">
      <c r="A16" s="59" t="s">
        <v>42</v>
      </c>
      <c r="B16" s="60" t="s">
        <v>46</v>
      </c>
      <c r="C16" s="61" t="s">
        <v>47</v>
      </c>
      <c r="D16" s="62" t="s">
        <v>21</v>
      </c>
      <c r="E16" s="63" t="s">
        <v>22</v>
      </c>
      <c r="F16" s="64">
        <v>36752</v>
      </c>
      <c r="G16" s="65">
        <v>603.57000000000005</v>
      </c>
      <c r="H16" s="65"/>
      <c r="I16" s="65">
        <f t="shared" si="0"/>
        <v>603.57000000000005</v>
      </c>
      <c r="J16" s="65">
        <f t="shared" si="1"/>
        <v>54.321300000000001</v>
      </c>
    </row>
    <row r="17" spans="1:10" s="67" customFormat="1" ht="18.75" customHeight="1">
      <c r="A17" s="59" t="s">
        <v>45</v>
      </c>
      <c r="B17" s="60" t="s">
        <v>49</v>
      </c>
      <c r="C17" s="61" t="s">
        <v>50</v>
      </c>
      <c r="D17" s="62" t="s">
        <v>51</v>
      </c>
      <c r="E17" s="63" t="s">
        <v>22</v>
      </c>
      <c r="F17" s="64">
        <v>38306</v>
      </c>
      <c r="G17" s="65">
        <v>650</v>
      </c>
      <c r="H17" s="65"/>
      <c r="I17" s="65">
        <f t="shared" si="0"/>
        <v>650</v>
      </c>
      <c r="J17" s="65">
        <f t="shared" si="1"/>
        <v>58.5</v>
      </c>
    </row>
    <row r="18" spans="1:10" s="67" customFormat="1" ht="18.75" customHeight="1">
      <c r="A18" s="59" t="s">
        <v>48</v>
      </c>
      <c r="B18" s="60" t="s">
        <v>53</v>
      </c>
      <c r="C18" s="61" t="s">
        <v>54</v>
      </c>
      <c r="D18" s="62" t="s">
        <v>55</v>
      </c>
      <c r="E18" s="63" t="s">
        <v>22</v>
      </c>
      <c r="F18" s="64">
        <v>38200</v>
      </c>
      <c r="G18" s="65">
        <v>900</v>
      </c>
      <c r="H18" s="65"/>
      <c r="I18" s="65">
        <f t="shared" si="0"/>
        <v>900</v>
      </c>
      <c r="J18" s="65">
        <f t="shared" si="1"/>
        <v>81</v>
      </c>
    </row>
    <row r="19" spans="1:10" s="67" customFormat="1" ht="18.75" customHeight="1">
      <c r="A19" s="59" t="s">
        <v>52</v>
      </c>
      <c r="B19" s="60" t="s">
        <v>57</v>
      </c>
      <c r="C19" s="61" t="s">
        <v>58</v>
      </c>
      <c r="D19" s="62" t="s">
        <v>26</v>
      </c>
      <c r="E19" s="63" t="s">
        <v>22</v>
      </c>
      <c r="F19" s="64">
        <v>36734</v>
      </c>
      <c r="G19" s="65">
        <v>600</v>
      </c>
      <c r="H19" s="65"/>
      <c r="I19" s="65">
        <f t="shared" si="0"/>
        <v>600</v>
      </c>
      <c r="J19" s="65">
        <f t="shared" si="1"/>
        <v>54</v>
      </c>
    </row>
    <row r="20" spans="1:10" s="67" customFormat="1" ht="18.75" customHeight="1">
      <c r="A20" s="59" t="s">
        <v>56</v>
      </c>
      <c r="B20" s="60" t="s">
        <v>60</v>
      </c>
      <c r="C20" s="61" t="s">
        <v>61</v>
      </c>
      <c r="D20" s="62" t="s">
        <v>21</v>
      </c>
      <c r="E20" s="63" t="s">
        <v>22</v>
      </c>
      <c r="F20" s="64">
        <v>38848</v>
      </c>
      <c r="G20" s="65">
        <v>650</v>
      </c>
      <c r="H20" s="65"/>
      <c r="I20" s="65">
        <f t="shared" si="0"/>
        <v>650</v>
      </c>
      <c r="J20" s="65">
        <f t="shared" si="1"/>
        <v>58.5</v>
      </c>
    </row>
    <row r="21" spans="1:10" s="67" customFormat="1" ht="18.75" customHeight="1">
      <c r="A21" s="59" t="s">
        <v>59</v>
      </c>
      <c r="B21" s="60" t="s">
        <v>63</v>
      </c>
      <c r="C21" s="61" t="s">
        <v>64</v>
      </c>
      <c r="D21" s="62" t="s">
        <v>65</v>
      </c>
      <c r="E21" s="63" t="s">
        <v>22</v>
      </c>
      <c r="F21" s="64">
        <v>37873</v>
      </c>
      <c r="G21" s="65">
        <v>900</v>
      </c>
      <c r="H21" s="65"/>
      <c r="I21" s="65">
        <f t="shared" si="0"/>
        <v>900</v>
      </c>
      <c r="J21" s="65">
        <f t="shared" si="1"/>
        <v>81</v>
      </c>
    </row>
    <row r="22" spans="1:10" s="67" customFormat="1" ht="18.75" customHeight="1">
      <c r="A22" s="59" t="s">
        <v>62</v>
      </c>
      <c r="B22" s="60" t="s">
        <v>67</v>
      </c>
      <c r="C22" s="61" t="s">
        <v>68</v>
      </c>
      <c r="D22" s="62" t="s">
        <v>69</v>
      </c>
      <c r="E22" s="63" t="s">
        <v>22</v>
      </c>
      <c r="F22" s="64">
        <v>37469</v>
      </c>
      <c r="G22" s="65">
        <v>600</v>
      </c>
      <c r="H22" s="65"/>
      <c r="I22" s="65">
        <f t="shared" si="0"/>
        <v>600</v>
      </c>
      <c r="J22" s="65">
        <f t="shared" si="1"/>
        <v>54</v>
      </c>
    </row>
    <row r="23" spans="1:10" s="67" customFormat="1" ht="18.75" customHeight="1">
      <c r="A23" s="59" t="s">
        <v>66</v>
      </c>
      <c r="B23" s="68" t="s">
        <v>71</v>
      </c>
      <c r="C23" s="71" t="s">
        <v>72</v>
      </c>
      <c r="D23" s="62" t="s">
        <v>69</v>
      </c>
      <c r="E23" s="63" t="s">
        <v>22</v>
      </c>
      <c r="F23" s="64">
        <v>40014</v>
      </c>
      <c r="G23" s="69">
        <v>578.57000000000005</v>
      </c>
      <c r="H23" s="65">
        <v>20</v>
      </c>
      <c r="I23" s="65">
        <f t="shared" si="0"/>
        <v>558.57000000000005</v>
      </c>
      <c r="J23" s="65">
        <f t="shared" si="1"/>
        <v>52.071300000000001</v>
      </c>
    </row>
    <row r="24" spans="1:10" s="67" customFormat="1" ht="18.75" customHeight="1">
      <c r="A24" s="59" t="s">
        <v>70</v>
      </c>
      <c r="B24" s="60" t="s">
        <v>74</v>
      </c>
      <c r="C24" s="61" t="s">
        <v>75</v>
      </c>
      <c r="D24" s="62" t="s">
        <v>26</v>
      </c>
      <c r="E24" s="63" t="s">
        <v>22</v>
      </c>
      <c r="F24" s="64">
        <v>36434</v>
      </c>
      <c r="G24" s="65">
        <v>600</v>
      </c>
      <c r="H24" s="65"/>
      <c r="I24" s="65">
        <f t="shared" si="0"/>
        <v>600</v>
      </c>
      <c r="J24" s="65">
        <f t="shared" si="1"/>
        <v>54</v>
      </c>
    </row>
    <row r="25" spans="1:10" s="67" customFormat="1" ht="18.75" customHeight="1">
      <c r="A25" s="59" t="s">
        <v>73</v>
      </c>
      <c r="B25" s="60" t="s">
        <v>77</v>
      </c>
      <c r="C25" s="71" t="s">
        <v>78</v>
      </c>
      <c r="D25" s="62" t="s">
        <v>79</v>
      </c>
      <c r="E25" s="63" t="s">
        <v>22</v>
      </c>
      <c r="F25" s="64">
        <v>39938</v>
      </c>
      <c r="G25" s="65">
        <v>550</v>
      </c>
      <c r="H25" s="65"/>
      <c r="I25" s="65">
        <f t="shared" si="0"/>
        <v>550</v>
      </c>
      <c r="J25" s="65">
        <f t="shared" si="1"/>
        <v>49.5</v>
      </c>
    </row>
    <row r="26" spans="1:10" s="67" customFormat="1" ht="18.75" customHeight="1">
      <c r="A26" s="59" t="s">
        <v>76</v>
      </c>
      <c r="B26" s="60" t="s">
        <v>81</v>
      </c>
      <c r="C26" s="71" t="s">
        <v>82</v>
      </c>
      <c r="D26" s="62" t="s">
        <v>83</v>
      </c>
      <c r="E26" s="63" t="s">
        <v>22</v>
      </c>
      <c r="F26" s="64">
        <v>37575</v>
      </c>
      <c r="G26" s="65">
        <v>900</v>
      </c>
      <c r="H26" s="65"/>
      <c r="I26" s="65">
        <f t="shared" si="0"/>
        <v>900</v>
      </c>
      <c r="J26" s="65">
        <f t="shared" si="1"/>
        <v>81</v>
      </c>
    </row>
    <row r="27" spans="1:10" s="67" customFormat="1" ht="18.75" customHeight="1">
      <c r="A27" s="59" t="s">
        <v>80</v>
      </c>
      <c r="B27" s="68" t="s">
        <v>85</v>
      </c>
      <c r="C27" s="61" t="s">
        <v>86</v>
      </c>
      <c r="D27" s="62" t="s">
        <v>33</v>
      </c>
      <c r="E27" s="63" t="s">
        <v>22</v>
      </c>
      <c r="F27" s="64">
        <v>37434</v>
      </c>
      <c r="G27" s="69">
        <v>600</v>
      </c>
      <c r="H27" s="65"/>
      <c r="I27" s="65">
        <f t="shared" si="0"/>
        <v>600</v>
      </c>
      <c r="J27" s="65">
        <f t="shared" si="1"/>
        <v>54</v>
      </c>
    </row>
    <row r="28" spans="1:10" s="67" customFormat="1" ht="18.75" customHeight="1">
      <c r="A28" s="59" t="s">
        <v>84</v>
      </c>
      <c r="B28" s="68" t="s">
        <v>88</v>
      </c>
      <c r="C28" s="61" t="s">
        <v>89</v>
      </c>
      <c r="D28" s="62" t="s">
        <v>90</v>
      </c>
      <c r="E28" s="63" t="s">
        <v>22</v>
      </c>
      <c r="F28" s="64">
        <v>39854</v>
      </c>
      <c r="G28" s="69">
        <v>578.57000000000005</v>
      </c>
      <c r="H28" s="65"/>
      <c r="I28" s="65">
        <f t="shared" si="0"/>
        <v>578.57000000000005</v>
      </c>
      <c r="J28" s="65">
        <f t="shared" si="1"/>
        <v>52.071300000000001</v>
      </c>
    </row>
    <row r="29" spans="1:10" s="67" customFormat="1" ht="18.75" customHeight="1">
      <c r="A29" s="59" t="s">
        <v>87</v>
      </c>
      <c r="B29" s="60" t="s">
        <v>92</v>
      </c>
      <c r="C29" s="61" t="s">
        <v>93</v>
      </c>
      <c r="D29" s="62" t="s">
        <v>21</v>
      </c>
      <c r="E29" s="63" t="s">
        <v>22</v>
      </c>
      <c r="F29" s="64">
        <v>38848</v>
      </c>
      <c r="G29" s="65">
        <v>650</v>
      </c>
      <c r="H29" s="65"/>
      <c r="I29" s="65">
        <f t="shared" si="0"/>
        <v>650</v>
      </c>
      <c r="J29" s="65">
        <f t="shared" si="1"/>
        <v>58.5</v>
      </c>
    </row>
    <row r="30" spans="1:10" s="67" customFormat="1" ht="18.75" customHeight="1">
      <c r="A30" s="59" t="s">
        <v>91</v>
      </c>
      <c r="B30" s="60" t="s">
        <v>95</v>
      </c>
      <c r="C30" s="61" t="s">
        <v>96</v>
      </c>
      <c r="D30" s="62" t="s">
        <v>97</v>
      </c>
      <c r="E30" s="63" t="s">
        <v>22</v>
      </c>
      <c r="F30" s="64">
        <v>38869</v>
      </c>
      <c r="G30" s="65">
        <v>800</v>
      </c>
      <c r="H30" s="65"/>
      <c r="I30" s="65">
        <f t="shared" si="0"/>
        <v>800</v>
      </c>
      <c r="J30" s="65">
        <f t="shared" si="1"/>
        <v>72</v>
      </c>
    </row>
    <row r="31" spans="1:10" s="67" customFormat="1" ht="18.75" customHeight="1">
      <c r="A31" s="59" t="s">
        <v>94</v>
      </c>
      <c r="B31" s="60" t="s">
        <v>99</v>
      </c>
      <c r="C31" s="61" t="s">
        <v>100</v>
      </c>
      <c r="D31" s="62" t="s">
        <v>69</v>
      </c>
      <c r="E31" s="63" t="s">
        <v>22</v>
      </c>
      <c r="F31" s="64">
        <v>37196</v>
      </c>
      <c r="G31" s="65">
        <v>600</v>
      </c>
      <c r="H31" s="65">
        <v>20</v>
      </c>
      <c r="I31" s="65">
        <f t="shared" si="0"/>
        <v>580</v>
      </c>
      <c r="J31" s="65">
        <f t="shared" si="1"/>
        <v>54</v>
      </c>
    </row>
    <row r="32" spans="1:10" s="67" customFormat="1" ht="18.75" customHeight="1">
      <c r="A32" s="59" t="s">
        <v>98</v>
      </c>
      <c r="B32" s="60" t="s">
        <v>102</v>
      </c>
      <c r="C32" s="61" t="s">
        <v>103</v>
      </c>
      <c r="D32" s="62" t="s">
        <v>21</v>
      </c>
      <c r="E32" s="63" t="s">
        <v>22</v>
      </c>
      <c r="F32" s="64">
        <v>36602</v>
      </c>
      <c r="G32" s="65">
        <v>650</v>
      </c>
      <c r="H32" s="65"/>
      <c r="I32" s="65">
        <f t="shared" si="0"/>
        <v>650</v>
      </c>
      <c r="J32" s="65">
        <f t="shared" si="1"/>
        <v>58.5</v>
      </c>
    </row>
    <row r="33" spans="1:10" s="67" customFormat="1" ht="18.75" customHeight="1">
      <c r="A33" s="59" t="s">
        <v>101</v>
      </c>
      <c r="B33" s="60" t="s">
        <v>105</v>
      </c>
      <c r="C33" s="61" t="s">
        <v>106</v>
      </c>
      <c r="D33" s="62" t="s">
        <v>107</v>
      </c>
      <c r="E33" s="63" t="s">
        <v>22</v>
      </c>
      <c r="F33" s="64">
        <v>38808</v>
      </c>
      <c r="G33" s="65">
        <v>600</v>
      </c>
      <c r="H33" s="65"/>
      <c r="I33" s="65">
        <f t="shared" si="0"/>
        <v>600</v>
      </c>
      <c r="J33" s="65">
        <f t="shared" si="1"/>
        <v>54</v>
      </c>
    </row>
    <row r="34" spans="1:10" s="67" customFormat="1" ht="18.75" customHeight="1">
      <c r="A34" s="59" t="s">
        <v>104</v>
      </c>
      <c r="B34" s="60" t="s">
        <v>109</v>
      </c>
      <c r="C34" s="61" t="s">
        <v>110</v>
      </c>
      <c r="D34" s="62" t="s">
        <v>111</v>
      </c>
      <c r="E34" s="63" t="s">
        <v>22</v>
      </c>
      <c r="F34" s="64">
        <v>37622</v>
      </c>
      <c r="G34" s="65">
        <v>771.43</v>
      </c>
      <c r="H34" s="65"/>
      <c r="I34" s="65">
        <f t="shared" si="0"/>
        <v>771.43</v>
      </c>
      <c r="J34" s="65">
        <f t="shared" si="1"/>
        <v>69.428699999999992</v>
      </c>
    </row>
    <row r="35" spans="1:10" s="67" customFormat="1" ht="18.75" customHeight="1">
      <c r="A35" s="59" t="s">
        <v>108</v>
      </c>
      <c r="B35" s="60" t="s">
        <v>113</v>
      </c>
      <c r="C35" s="61" t="s">
        <v>114</v>
      </c>
      <c r="D35" s="62" t="s">
        <v>21</v>
      </c>
      <c r="E35" s="63" t="s">
        <v>22</v>
      </c>
      <c r="F35" s="64">
        <v>36752</v>
      </c>
      <c r="G35" s="65">
        <v>650</v>
      </c>
      <c r="H35" s="65"/>
      <c r="I35" s="65">
        <f t="shared" si="0"/>
        <v>650</v>
      </c>
      <c r="J35" s="65">
        <f t="shared" si="1"/>
        <v>58.5</v>
      </c>
    </row>
    <row r="36" spans="1:10" s="67" customFormat="1" ht="18.75" customHeight="1">
      <c r="A36" s="59" t="s">
        <v>112</v>
      </c>
      <c r="B36" s="60" t="s">
        <v>116</v>
      </c>
      <c r="C36" s="61" t="s">
        <v>117</v>
      </c>
      <c r="D36" s="62" t="s">
        <v>118</v>
      </c>
      <c r="E36" s="63" t="s">
        <v>22</v>
      </c>
      <c r="F36" s="64">
        <v>39388</v>
      </c>
      <c r="G36" s="65">
        <v>900</v>
      </c>
      <c r="H36" s="65"/>
      <c r="I36" s="65">
        <f t="shared" si="0"/>
        <v>900</v>
      </c>
      <c r="J36" s="65">
        <f t="shared" si="1"/>
        <v>81</v>
      </c>
    </row>
    <row r="37" spans="1:10" s="67" customFormat="1" ht="18.75" customHeight="1">
      <c r="A37" s="59" t="s">
        <v>115</v>
      </c>
      <c r="B37" s="60" t="s">
        <v>120</v>
      </c>
      <c r="C37" s="61" t="s">
        <v>121</v>
      </c>
      <c r="D37" s="62" t="s">
        <v>122</v>
      </c>
      <c r="E37" s="63" t="s">
        <v>22</v>
      </c>
      <c r="F37" s="64">
        <v>37529</v>
      </c>
      <c r="G37" s="65">
        <v>550</v>
      </c>
      <c r="H37" s="65"/>
      <c r="I37" s="65">
        <f t="shared" si="0"/>
        <v>550</v>
      </c>
      <c r="J37" s="65">
        <f t="shared" si="1"/>
        <v>49.5</v>
      </c>
    </row>
    <row r="38" spans="1:10" s="67" customFormat="1" ht="18.75" customHeight="1">
      <c r="A38" s="59" t="s">
        <v>119</v>
      </c>
      <c r="B38" s="68" t="s">
        <v>124</v>
      </c>
      <c r="C38" s="61" t="s">
        <v>125</v>
      </c>
      <c r="D38" s="62" t="s">
        <v>126</v>
      </c>
      <c r="E38" s="63" t="s">
        <v>22</v>
      </c>
      <c r="F38" s="64">
        <v>38848</v>
      </c>
      <c r="G38" s="69">
        <v>900</v>
      </c>
      <c r="H38" s="65"/>
      <c r="I38" s="65">
        <f t="shared" si="0"/>
        <v>900</v>
      </c>
      <c r="J38" s="65">
        <f t="shared" si="1"/>
        <v>81</v>
      </c>
    </row>
    <row r="39" spans="1:10" s="67" customFormat="1" ht="18.75" customHeight="1">
      <c r="A39" s="59" t="s">
        <v>123</v>
      </c>
      <c r="B39" s="60" t="s">
        <v>128</v>
      </c>
      <c r="C39" s="61" t="s">
        <v>129</v>
      </c>
      <c r="D39" s="62" t="s">
        <v>130</v>
      </c>
      <c r="E39" s="63" t="s">
        <v>22</v>
      </c>
      <c r="F39" s="64">
        <v>37438</v>
      </c>
      <c r="G39" s="65">
        <v>550</v>
      </c>
      <c r="H39" s="65"/>
      <c r="I39" s="65">
        <f t="shared" si="0"/>
        <v>550</v>
      </c>
      <c r="J39" s="65">
        <f t="shared" si="1"/>
        <v>49.5</v>
      </c>
    </row>
    <row r="40" spans="1:10" s="67" customFormat="1" ht="18.75" customHeight="1">
      <c r="A40" s="59" t="s">
        <v>127</v>
      </c>
      <c r="B40" s="60" t="s">
        <v>132</v>
      </c>
      <c r="C40" s="61" t="s">
        <v>133</v>
      </c>
      <c r="D40" s="62" t="s">
        <v>21</v>
      </c>
      <c r="E40" s="63" t="s">
        <v>22</v>
      </c>
      <c r="F40" s="64">
        <v>39104</v>
      </c>
      <c r="G40" s="65">
        <v>650</v>
      </c>
      <c r="H40" s="65"/>
      <c r="I40" s="65">
        <f t="shared" si="0"/>
        <v>650</v>
      </c>
      <c r="J40" s="65">
        <f t="shared" si="1"/>
        <v>58.5</v>
      </c>
    </row>
    <row r="41" spans="1:10" s="67" customFormat="1" ht="18.75" customHeight="1">
      <c r="A41" s="59" t="s">
        <v>131</v>
      </c>
      <c r="B41" s="68" t="s">
        <v>135</v>
      </c>
      <c r="C41" s="61" t="s">
        <v>136</v>
      </c>
      <c r="D41" s="62" t="s">
        <v>55</v>
      </c>
      <c r="E41" s="63" t="s">
        <v>22</v>
      </c>
      <c r="F41" s="64">
        <v>38188</v>
      </c>
      <c r="G41" s="69">
        <v>900</v>
      </c>
      <c r="H41" s="65"/>
      <c r="I41" s="65">
        <f t="shared" si="0"/>
        <v>900</v>
      </c>
      <c r="J41" s="65">
        <f t="shared" si="1"/>
        <v>81</v>
      </c>
    </row>
    <row r="42" spans="1:10" s="67" customFormat="1" ht="18.75" customHeight="1">
      <c r="A42" s="59" t="s">
        <v>134</v>
      </c>
      <c r="B42" s="60" t="s">
        <v>138</v>
      </c>
      <c r="C42" s="61" t="s">
        <v>139</v>
      </c>
      <c r="D42" s="62" t="s">
        <v>140</v>
      </c>
      <c r="E42" s="63" t="s">
        <v>22</v>
      </c>
      <c r="F42" s="64">
        <v>39034</v>
      </c>
      <c r="G42" s="65">
        <v>900</v>
      </c>
      <c r="H42" s="65"/>
      <c r="I42" s="65">
        <f t="shared" si="0"/>
        <v>900</v>
      </c>
      <c r="J42" s="65">
        <f t="shared" si="1"/>
        <v>81</v>
      </c>
    </row>
    <row r="43" spans="1:10" s="67" customFormat="1" ht="18.75" customHeight="1">
      <c r="A43" s="59" t="s">
        <v>137</v>
      </c>
      <c r="B43" s="60" t="s">
        <v>142</v>
      </c>
      <c r="C43" s="61" t="s">
        <v>143</v>
      </c>
      <c r="D43" s="62" t="s">
        <v>111</v>
      </c>
      <c r="E43" s="63" t="s">
        <v>22</v>
      </c>
      <c r="F43" s="64">
        <v>38657</v>
      </c>
      <c r="G43" s="65">
        <v>626.79</v>
      </c>
      <c r="H43" s="65"/>
      <c r="I43" s="65">
        <f t="shared" si="0"/>
        <v>626.79</v>
      </c>
      <c r="J43" s="65">
        <f t="shared" si="1"/>
        <v>56.411099999999998</v>
      </c>
    </row>
    <row r="44" spans="1:10" s="67" customFormat="1" ht="18.75" customHeight="1">
      <c r="A44" s="59" t="s">
        <v>141</v>
      </c>
      <c r="B44" s="60" t="s">
        <v>145</v>
      </c>
      <c r="C44" s="61" t="s">
        <v>146</v>
      </c>
      <c r="D44" s="62" t="s">
        <v>26</v>
      </c>
      <c r="E44" s="63" t="s">
        <v>22</v>
      </c>
      <c r="F44" s="64">
        <v>36161</v>
      </c>
      <c r="G44" s="65">
        <v>578.57000000000005</v>
      </c>
      <c r="H44" s="65"/>
      <c r="I44" s="65">
        <f t="shared" si="0"/>
        <v>578.57000000000005</v>
      </c>
      <c r="J44" s="65">
        <f t="shared" si="1"/>
        <v>52.071300000000001</v>
      </c>
    </row>
    <row r="45" spans="1:10" s="67" customFormat="1" ht="18.75" customHeight="1">
      <c r="A45" s="59" t="s">
        <v>144</v>
      </c>
      <c r="B45" s="60" t="s">
        <v>148</v>
      </c>
      <c r="C45" s="61" t="s">
        <v>149</v>
      </c>
      <c r="D45" s="62" t="s">
        <v>126</v>
      </c>
      <c r="E45" s="63" t="s">
        <v>22</v>
      </c>
      <c r="F45" s="64">
        <v>37529</v>
      </c>
      <c r="G45" s="65">
        <v>900</v>
      </c>
      <c r="H45" s="65"/>
      <c r="I45" s="65">
        <f t="shared" si="0"/>
        <v>900</v>
      </c>
      <c r="J45" s="65">
        <f t="shared" si="1"/>
        <v>81</v>
      </c>
    </row>
    <row r="46" spans="1:10" s="67" customFormat="1" ht="18.75" customHeight="1">
      <c r="A46" s="59" t="s">
        <v>147</v>
      </c>
      <c r="B46" s="60" t="s">
        <v>151</v>
      </c>
      <c r="C46" s="61" t="s">
        <v>152</v>
      </c>
      <c r="D46" s="62" t="s">
        <v>153</v>
      </c>
      <c r="E46" s="63" t="s">
        <v>22</v>
      </c>
      <c r="F46" s="64">
        <v>38777</v>
      </c>
      <c r="G46" s="65">
        <v>578.57000000000005</v>
      </c>
      <c r="H46" s="65"/>
      <c r="I46" s="65">
        <f t="shared" si="0"/>
        <v>578.57000000000005</v>
      </c>
      <c r="J46" s="65">
        <f t="shared" si="1"/>
        <v>52.071300000000001</v>
      </c>
    </row>
    <row r="47" spans="1:10" s="67" customFormat="1" ht="18.75" customHeight="1">
      <c r="A47" s="59" t="s">
        <v>150</v>
      </c>
      <c r="B47" s="68" t="s">
        <v>155</v>
      </c>
      <c r="C47" s="61" t="s">
        <v>156</v>
      </c>
      <c r="D47" s="62" t="s">
        <v>157</v>
      </c>
      <c r="E47" s="63" t="s">
        <v>22</v>
      </c>
      <c r="F47" s="64">
        <v>38504</v>
      </c>
      <c r="G47" s="69">
        <v>578.57000000000005</v>
      </c>
      <c r="H47" s="65"/>
      <c r="I47" s="65">
        <f t="shared" si="0"/>
        <v>578.57000000000005</v>
      </c>
      <c r="J47" s="65">
        <f t="shared" si="1"/>
        <v>52.071300000000001</v>
      </c>
    </row>
    <row r="48" spans="1:10" s="67" customFormat="1" ht="18.75" customHeight="1">
      <c r="A48" s="59" t="s">
        <v>154</v>
      </c>
      <c r="B48" s="60" t="s">
        <v>159</v>
      </c>
      <c r="C48" s="61" t="s">
        <v>160</v>
      </c>
      <c r="D48" s="62" t="s">
        <v>161</v>
      </c>
      <c r="E48" s="63" t="s">
        <v>22</v>
      </c>
      <c r="F48" s="64">
        <v>38136</v>
      </c>
      <c r="G48" s="65">
        <v>650</v>
      </c>
      <c r="H48" s="65"/>
      <c r="I48" s="65">
        <f t="shared" si="0"/>
        <v>650</v>
      </c>
      <c r="J48" s="65">
        <f t="shared" si="1"/>
        <v>58.5</v>
      </c>
    </row>
    <row r="49" spans="1:10" s="67" customFormat="1" ht="18.75" customHeight="1">
      <c r="A49" s="59" t="s">
        <v>158</v>
      </c>
      <c r="B49" s="60" t="s">
        <v>163</v>
      </c>
      <c r="C49" s="61" t="s">
        <v>164</v>
      </c>
      <c r="D49" s="62" t="s">
        <v>33</v>
      </c>
      <c r="E49" s="63" t="s">
        <v>22</v>
      </c>
      <c r="F49" s="64">
        <v>38084</v>
      </c>
      <c r="G49" s="65">
        <v>600</v>
      </c>
      <c r="H49" s="65"/>
      <c r="I49" s="65">
        <f t="shared" si="0"/>
        <v>600</v>
      </c>
      <c r="J49" s="65">
        <f t="shared" si="1"/>
        <v>54</v>
      </c>
    </row>
    <row r="50" spans="1:10" s="67" customFormat="1" ht="18.75" customHeight="1">
      <c r="A50" s="59" t="s">
        <v>162</v>
      </c>
      <c r="B50" s="60" t="s">
        <v>166</v>
      </c>
      <c r="C50" s="61" t="s">
        <v>167</v>
      </c>
      <c r="D50" s="62" t="s">
        <v>90</v>
      </c>
      <c r="E50" s="63" t="s">
        <v>22</v>
      </c>
      <c r="F50" s="64">
        <v>39190</v>
      </c>
      <c r="G50" s="65">
        <v>530.36</v>
      </c>
      <c r="H50" s="65"/>
      <c r="I50" s="65">
        <f t="shared" si="0"/>
        <v>530.36</v>
      </c>
      <c r="J50" s="65">
        <f t="shared" si="1"/>
        <v>49.5</v>
      </c>
    </row>
    <row r="51" spans="1:10" s="67" customFormat="1" ht="18.75" customHeight="1">
      <c r="A51" s="59" t="s">
        <v>165</v>
      </c>
      <c r="B51" s="60" t="s">
        <v>169</v>
      </c>
      <c r="C51" s="61" t="s">
        <v>170</v>
      </c>
      <c r="D51" s="62" t="s">
        <v>140</v>
      </c>
      <c r="E51" s="63" t="s">
        <v>22</v>
      </c>
      <c r="F51" s="64">
        <v>38444</v>
      </c>
      <c r="G51" s="65">
        <v>800</v>
      </c>
      <c r="H51" s="65"/>
      <c r="I51" s="65">
        <f t="shared" si="0"/>
        <v>800</v>
      </c>
      <c r="J51" s="65">
        <f t="shared" si="1"/>
        <v>72</v>
      </c>
    </row>
    <row r="52" spans="1:10" s="67" customFormat="1" ht="18.75" customHeight="1">
      <c r="A52" s="59" t="s">
        <v>168</v>
      </c>
      <c r="B52" s="60" t="s">
        <v>172</v>
      </c>
      <c r="C52" s="61" t="s">
        <v>173</v>
      </c>
      <c r="D52" s="62" t="s">
        <v>174</v>
      </c>
      <c r="E52" s="63" t="s">
        <v>22</v>
      </c>
      <c r="F52" s="64">
        <v>39476</v>
      </c>
      <c r="G52" s="65">
        <v>2000</v>
      </c>
      <c r="H52" s="65"/>
      <c r="I52" s="65">
        <f t="shared" si="0"/>
        <v>2000</v>
      </c>
      <c r="J52" s="65">
        <f t="shared" si="1"/>
        <v>97.2</v>
      </c>
    </row>
    <row r="53" spans="1:10" s="67" customFormat="1" ht="18.75" customHeight="1">
      <c r="A53" s="59" t="s">
        <v>171</v>
      </c>
      <c r="B53" s="60" t="s">
        <v>176</v>
      </c>
      <c r="C53" s="61" t="s">
        <v>177</v>
      </c>
      <c r="D53" s="62" t="s">
        <v>21</v>
      </c>
      <c r="E53" s="63" t="s">
        <v>22</v>
      </c>
      <c r="F53" s="64">
        <v>37105</v>
      </c>
      <c r="G53" s="65">
        <v>650</v>
      </c>
      <c r="H53" s="65"/>
      <c r="I53" s="65">
        <f t="shared" si="0"/>
        <v>650</v>
      </c>
      <c r="J53" s="65">
        <f t="shared" si="1"/>
        <v>58.5</v>
      </c>
    </row>
    <row r="54" spans="1:10" s="67" customFormat="1" ht="18.75" customHeight="1">
      <c r="A54" s="59" t="s">
        <v>175</v>
      </c>
      <c r="B54" s="60" t="s">
        <v>179</v>
      </c>
      <c r="C54" s="61" t="s">
        <v>180</v>
      </c>
      <c r="D54" s="62" t="s">
        <v>153</v>
      </c>
      <c r="E54" s="63" t="s">
        <v>22</v>
      </c>
      <c r="F54" s="64">
        <v>38113</v>
      </c>
      <c r="G54" s="65">
        <v>900</v>
      </c>
      <c r="H54" s="65"/>
      <c r="I54" s="65">
        <f t="shared" si="0"/>
        <v>900</v>
      </c>
      <c r="J54" s="65">
        <f t="shared" si="1"/>
        <v>81</v>
      </c>
    </row>
    <row r="55" spans="1:10" s="67" customFormat="1" ht="18.75" customHeight="1">
      <c r="A55" s="59" t="s">
        <v>178</v>
      </c>
      <c r="B55" s="60" t="s">
        <v>182</v>
      </c>
      <c r="C55" s="61" t="s">
        <v>183</v>
      </c>
      <c r="D55" s="62" t="s">
        <v>184</v>
      </c>
      <c r="E55" s="63" t="s">
        <v>22</v>
      </c>
      <c r="F55" s="64">
        <v>35001</v>
      </c>
      <c r="G55" s="65">
        <v>626.79</v>
      </c>
      <c r="H55" s="65"/>
      <c r="I55" s="65">
        <f t="shared" si="0"/>
        <v>626.79</v>
      </c>
      <c r="J55" s="65">
        <f t="shared" si="1"/>
        <v>56.411099999999998</v>
      </c>
    </row>
    <row r="56" spans="1:10" s="67" customFormat="1" ht="18.75" customHeight="1">
      <c r="A56" s="59" t="s">
        <v>181</v>
      </c>
      <c r="B56" s="60" t="s">
        <v>186</v>
      </c>
      <c r="C56" s="61" t="s">
        <v>187</v>
      </c>
      <c r="D56" s="62" t="s">
        <v>55</v>
      </c>
      <c r="E56" s="63" t="s">
        <v>22</v>
      </c>
      <c r="F56" s="64">
        <v>36570</v>
      </c>
      <c r="G56" s="65">
        <v>900</v>
      </c>
      <c r="H56" s="65"/>
      <c r="I56" s="65">
        <f t="shared" si="0"/>
        <v>900</v>
      </c>
      <c r="J56" s="65">
        <f t="shared" si="1"/>
        <v>81</v>
      </c>
    </row>
    <row r="57" spans="1:10" s="67" customFormat="1" ht="18.75" customHeight="1">
      <c r="A57" s="59" t="s">
        <v>185</v>
      </c>
      <c r="B57" s="60" t="s">
        <v>189</v>
      </c>
      <c r="C57" s="61" t="s">
        <v>190</v>
      </c>
      <c r="D57" s="62" t="s">
        <v>69</v>
      </c>
      <c r="E57" s="63" t="s">
        <v>22</v>
      </c>
      <c r="F57" s="64">
        <v>37289</v>
      </c>
      <c r="G57" s="65">
        <v>600</v>
      </c>
      <c r="H57" s="65"/>
      <c r="I57" s="65">
        <f t="shared" si="0"/>
        <v>600</v>
      </c>
      <c r="J57" s="65">
        <f t="shared" si="1"/>
        <v>54</v>
      </c>
    </row>
    <row r="58" spans="1:10" s="67" customFormat="1" ht="18.75" customHeight="1">
      <c r="A58" s="59" t="s">
        <v>188</v>
      </c>
      <c r="B58" s="60" t="s">
        <v>192</v>
      </c>
      <c r="C58" s="61" t="s">
        <v>193</v>
      </c>
      <c r="D58" s="62" t="s">
        <v>21</v>
      </c>
      <c r="E58" s="63" t="s">
        <v>22</v>
      </c>
      <c r="F58" s="64">
        <v>36585</v>
      </c>
      <c r="G58" s="65">
        <v>650</v>
      </c>
      <c r="H58" s="65"/>
      <c r="I58" s="65">
        <f t="shared" si="0"/>
        <v>650</v>
      </c>
      <c r="J58" s="65">
        <f t="shared" si="1"/>
        <v>58.5</v>
      </c>
    </row>
    <row r="59" spans="1:10" s="67" customFormat="1" ht="18.75" customHeight="1">
      <c r="A59" s="59" t="s">
        <v>191</v>
      </c>
      <c r="B59" s="60" t="s">
        <v>195</v>
      </c>
      <c r="C59" s="61" t="s">
        <v>196</v>
      </c>
      <c r="D59" s="62" t="s">
        <v>21</v>
      </c>
      <c r="E59" s="63" t="s">
        <v>22</v>
      </c>
      <c r="F59" s="64">
        <v>37987</v>
      </c>
      <c r="G59" s="65">
        <v>650</v>
      </c>
      <c r="H59" s="65"/>
      <c r="I59" s="65">
        <f t="shared" si="0"/>
        <v>650</v>
      </c>
      <c r="J59" s="65">
        <f t="shared" si="1"/>
        <v>58.5</v>
      </c>
    </row>
    <row r="60" spans="1:10" s="67" customFormat="1" ht="18.75" customHeight="1">
      <c r="A60" s="59" t="s">
        <v>194</v>
      </c>
      <c r="B60" s="60" t="s">
        <v>198</v>
      </c>
      <c r="C60" s="61" t="s">
        <v>199</v>
      </c>
      <c r="D60" s="62" t="s">
        <v>33</v>
      </c>
      <c r="E60" s="63" t="s">
        <v>22</v>
      </c>
      <c r="F60" s="64">
        <v>37438</v>
      </c>
      <c r="G60" s="65">
        <v>578.57000000000005</v>
      </c>
      <c r="H60" s="65"/>
      <c r="I60" s="65">
        <f t="shared" si="0"/>
        <v>578.57000000000005</v>
      </c>
      <c r="J60" s="65">
        <f t="shared" si="1"/>
        <v>52.071300000000001</v>
      </c>
    </row>
    <row r="61" spans="1:10" s="67" customFormat="1" ht="18.75" customHeight="1">
      <c r="A61" s="59" t="s">
        <v>197</v>
      </c>
      <c r="B61" s="60" t="s">
        <v>201</v>
      </c>
      <c r="C61" s="61" t="s">
        <v>202</v>
      </c>
      <c r="D61" s="62" t="s">
        <v>69</v>
      </c>
      <c r="E61" s="63" t="s">
        <v>22</v>
      </c>
      <c r="F61" s="64">
        <v>37562</v>
      </c>
      <c r="G61" s="65">
        <v>600</v>
      </c>
      <c r="H61" s="65"/>
      <c r="I61" s="65">
        <f t="shared" si="0"/>
        <v>600</v>
      </c>
      <c r="J61" s="65">
        <f t="shared" si="1"/>
        <v>54</v>
      </c>
    </row>
    <row r="62" spans="1:10" s="67" customFormat="1" ht="18.75" customHeight="1">
      <c r="A62" s="59" t="s">
        <v>200</v>
      </c>
      <c r="B62" s="68" t="s">
        <v>204</v>
      </c>
      <c r="C62" s="61">
        <v>10321931</v>
      </c>
      <c r="D62" s="62" t="s">
        <v>205</v>
      </c>
      <c r="E62" s="63" t="s">
        <v>206</v>
      </c>
      <c r="F62" s="64">
        <v>40035</v>
      </c>
      <c r="G62" s="69">
        <v>1300</v>
      </c>
      <c r="H62" s="65"/>
      <c r="I62" s="65">
        <f t="shared" si="0"/>
        <v>1300</v>
      </c>
      <c r="J62" s="65">
        <f t="shared" si="1"/>
        <v>97.2</v>
      </c>
    </row>
    <row r="63" spans="1:10" s="67" customFormat="1" ht="18.75" customHeight="1">
      <c r="A63" s="59" t="s">
        <v>203</v>
      </c>
      <c r="B63" s="68" t="s">
        <v>208</v>
      </c>
      <c r="C63" s="61" t="s">
        <v>209</v>
      </c>
      <c r="D63" s="62" t="s">
        <v>37</v>
      </c>
      <c r="E63" s="63" t="s">
        <v>22</v>
      </c>
      <c r="F63" s="64">
        <v>38306</v>
      </c>
      <c r="G63" s="69">
        <v>700</v>
      </c>
      <c r="H63" s="65"/>
      <c r="I63" s="65">
        <f t="shared" si="0"/>
        <v>700</v>
      </c>
      <c r="J63" s="65">
        <f t="shared" si="1"/>
        <v>63</v>
      </c>
    </row>
    <row r="64" spans="1:10" s="67" customFormat="1" ht="18.75" customHeight="1">
      <c r="A64" s="59" t="s">
        <v>207</v>
      </c>
      <c r="B64" s="60" t="s">
        <v>211</v>
      </c>
      <c r="C64" s="61" t="s">
        <v>212</v>
      </c>
      <c r="D64" s="62" t="s">
        <v>69</v>
      </c>
      <c r="E64" s="63" t="s">
        <v>22</v>
      </c>
      <c r="F64" s="64">
        <v>37179</v>
      </c>
      <c r="G64" s="65">
        <v>600</v>
      </c>
      <c r="H64" s="65"/>
      <c r="I64" s="65">
        <f t="shared" si="0"/>
        <v>600</v>
      </c>
      <c r="J64" s="65">
        <f t="shared" si="1"/>
        <v>54</v>
      </c>
    </row>
    <row r="65" spans="1:10" s="67" customFormat="1" ht="18.75" customHeight="1">
      <c r="A65" s="59" t="s">
        <v>210</v>
      </c>
      <c r="B65" s="60" t="s">
        <v>214</v>
      </c>
      <c r="C65" s="61" t="s">
        <v>215</v>
      </c>
      <c r="D65" s="62" t="s">
        <v>69</v>
      </c>
      <c r="E65" s="63" t="s">
        <v>22</v>
      </c>
      <c r="F65" s="64">
        <v>39498</v>
      </c>
      <c r="G65" s="65">
        <v>550</v>
      </c>
      <c r="H65" s="65"/>
      <c r="I65" s="65">
        <f t="shared" si="0"/>
        <v>550</v>
      </c>
      <c r="J65" s="65">
        <f t="shared" si="1"/>
        <v>49.5</v>
      </c>
    </row>
    <row r="66" spans="1:10" s="67" customFormat="1" ht="18.75" customHeight="1">
      <c r="A66" s="59" t="s">
        <v>213</v>
      </c>
      <c r="B66" s="60" t="s">
        <v>217</v>
      </c>
      <c r="C66" s="61" t="s">
        <v>218</v>
      </c>
      <c r="D66" s="62" t="s">
        <v>26</v>
      </c>
      <c r="E66" s="63" t="s">
        <v>22</v>
      </c>
      <c r="F66" s="64">
        <v>36161</v>
      </c>
      <c r="G66" s="65">
        <v>600</v>
      </c>
      <c r="H66" s="65"/>
      <c r="I66" s="65">
        <f t="shared" si="0"/>
        <v>600</v>
      </c>
      <c r="J66" s="65">
        <f t="shared" si="1"/>
        <v>54</v>
      </c>
    </row>
    <row r="67" spans="1:10" s="67" customFormat="1" ht="18.75" customHeight="1">
      <c r="A67" s="59" t="s">
        <v>216</v>
      </c>
      <c r="B67" s="60" t="s">
        <v>220</v>
      </c>
      <c r="C67" s="61" t="s">
        <v>221</v>
      </c>
      <c r="D67" s="62" t="s">
        <v>107</v>
      </c>
      <c r="E67" s="63" t="s">
        <v>22</v>
      </c>
      <c r="F67" s="64">
        <v>38701</v>
      </c>
      <c r="G67" s="65">
        <v>600</v>
      </c>
      <c r="H67" s="65"/>
      <c r="I67" s="65">
        <f t="shared" si="0"/>
        <v>600</v>
      </c>
      <c r="J67" s="65">
        <f t="shared" si="1"/>
        <v>54</v>
      </c>
    </row>
    <row r="68" spans="1:10" s="67" customFormat="1" ht="18.75" customHeight="1">
      <c r="A68" s="59" t="s">
        <v>219</v>
      </c>
      <c r="B68" s="68" t="s">
        <v>223</v>
      </c>
      <c r="C68" s="61" t="s">
        <v>224</v>
      </c>
      <c r="D68" s="62" t="s">
        <v>21</v>
      </c>
      <c r="E68" s="63" t="s">
        <v>22</v>
      </c>
      <c r="F68" s="64">
        <v>36557</v>
      </c>
      <c r="G68" s="69">
        <v>580.36</v>
      </c>
      <c r="H68" s="65"/>
      <c r="I68" s="65">
        <f t="shared" si="0"/>
        <v>580.36</v>
      </c>
      <c r="J68" s="65">
        <f>IF(G68&gt;1080,97.2,IF(G68&lt;550,49.5,G68*0.09))</f>
        <v>52.232399999999998</v>
      </c>
    </row>
    <row r="69" spans="1:10" s="67" customFormat="1" ht="18.75" customHeight="1">
      <c r="A69" s="59" t="s">
        <v>222</v>
      </c>
      <c r="B69" s="60" t="s">
        <v>226</v>
      </c>
      <c r="C69" s="61" t="s">
        <v>227</v>
      </c>
      <c r="D69" s="62" t="s">
        <v>26</v>
      </c>
      <c r="E69" s="63" t="s">
        <v>22</v>
      </c>
      <c r="F69" s="64">
        <v>36161</v>
      </c>
      <c r="G69" s="65">
        <v>600</v>
      </c>
      <c r="H69" s="65"/>
      <c r="I69" s="65">
        <f t="shared" si="0"/>
        <v>600</v>
      </c>
      <c r="J69" s="65">
        <f t="shared" si="1"/>
        <v>54</v>
      </c>
    </row>
    <row r="70" spans="1:10" s="67" customFormat="1" ht="18.75" customHeight="1">
      <c r="A70" s="59" t="s">
        <v>225</v>
      </c>
      <c r="B70" s="60" t="s">
        <v>229</v>
      </c>
      <c r="C70" s="61" t="s">
        <v>230</v>
      </c>
      <c r="D70" s="62" t="s">
        <v>26</v>
      </c>
      <c r="E70" s="63" t="s">
        <v>22</v>
      </c>
      <c r="F70" s="64">
        <v>37018</v>
      </c>
      <c r="G70" s="65">
        <v>578.57000000000005</v>
      </c>
      <c r="H70" s="65"/>
      <c r="I70" s="65">
        <f t="shared" si="0"/>
        <v>578.57000000000005</v>
      </c>
      <c r="J70" s="65">
        <f t="shared" si="1"/>
        <v>52.071300000000001</v>
      </c>
    </row>
    <row r="71" spans="1:10" s="67" customFormat="1" ht="18.75" customHeight="1">
      <c r="A71" s="59" t="s">
        <v>228</v>
      </c>
      <c r="B71" s="68" t="s">
        <v>232</v>
      </c>
      <c r="C71" s="61" t="s">
        <v>233</v>
      </c>
      <c r="D71" s="62" t="s">
        <v>111</v>
      </c>
      <c r="E71" s="63" t="s">
        <v>22</v>
      </c>
      <c r="F71" s="64">
        <v>36800</v>
      </c>
      <c r="G71" s="69">
        <v>603.57000000000005</v>
      </c>
      <c r="H71" s="65"/>
      <c r="I71" s="65">
        <f t="shared" si="0"/>
        <v>603.57000000000005</v>
      </c>
      <c r="J71" s="65">
        <f t="shared" si="1"/>
        <v>54.321300000000001</v>
      </c>
    </row>
    <row r="72" spans="1:10" s="67" customFormat="1" ht="18.75" customHeight="1">
      <c r="A72" s="59" t="s">
        <v>231</v>
      </c>
      <c r="B72" s="60" t="s">
        <v>235</v>
      </c>
      <c r="C72" s="61" t="s">
        <v>236</v>
      </c>
      <c r="D72" s="62" t="s">
        <v>21</v>
      </c>
      <c r="E72" s="63" t="s">
        <v>22</v>
      </c>
      <c r="F72" s="64">
        <v>39104</v>
      </c>
      <c r="G72" s="65">
        <v>650</v>
      </c>
      <c r="H72" s="65"/>
      <c r="I72" s="65">
        <f t="shared" si="0"/>
        <v>650</v>
      </c>
      <c r="J72" s="65">
        <f t="shared" si="1"/>
        <v>58.5</v>
      </c>
    </row>
    <row r="73" spans="1:10" s="67" customFormat="1" ht="18.75" customHeight="1">
      <c r="A73" s="59" t="s">
        <v>234</v>
      </c>
      <c r="B73" s="60" t="s">
        <v>238</v>
      </c>
      <c r="C73" s="61" t="s">
        <v>239</v>
      </c>
      <c r="D73" s="62" t="s">
        <v>240</v>
      </c>
      <c r="E73" s="63" t="s">
        <v>22</v>
      </c>
      <c r="F73" s="64">
        <v>37461</v>
      </c>
      <c r="G73" s="65">
        <v>900</v>
      </c>
      <c r="H73" s="65"/>
      <c r="I73" s="65">
        <f t="shared" si="0"/>
        <v>900</v>
      </c>
      <c r="J73" s="65">
        <f t="shared" si="1"/>
        <v>81</v>
      </c>
    </row>
    <row r="74" spans="1:10" s="67" customFormat="1" ht="18.75" customHeight="1">
      <c r="A74" s="59" t="s">
        <v>237</v>
      </c>
      <c r="B74" s="60" t="s">
        <v>242</v>
      </c>
      <c r="C74" s="61" t="s">
        <v>243</v>
      </c>
      <c r="D74" s="62" t="s">
        <v>126</v>
      </c>
      <c r="E74" s="63" t="s">
        <v>22</v>
      </c>
      <c r="F74" s="64">
        <v>37461</v>
      </c>
      <c r="G74" s="65">
        <v>900</v>
      </c>
      <c r="H74" s="65"/>
      <c r="I74" s="65">
        <f t="shared" si="0"/>
        <v>900</v>
      </c>
      <c r="J74" s="65">
        <f t="shared" si="1"/>
        <v>81</v>
      </c>
    </row>
    <row r="75" spans="1:10" s="67" customFormat="1" ht="18.75" customHeight="1">
      <c r="A75" s="59" t="s">
        <v>241</v>
      </c>
      <c r="B75" s="70" t="s">
        <v>245</v>
      </c>
      <c r="C75" s="61" t="s">
        <v>246</v>
      </c>
      <c r="D75" s="62" t="s">
        <v>37</v>
      </c>
      <c r="E75" s="63" t="s">
        <v>22</v>
      </c>
      <c r="F75" s="64">
        <v>39699</v>
      </c>
      <c r="G75" s="65">
        <v>700</v>
      </c>
      <c r="H75" s="65"/>
      <c r="I75" s="65">
        <f t="shared" ref="I75:I138" si="2">(G75-H75)</f>
        <v>700</v>
      </c>
      <c r="J75" s="65">
        <f t="shared" si="1"/>
        <v>63</v>
      </c>
    </row>
    <row r="76" spans="1:10" s="67" customFormat="1" ht="18.75" customHeight="1">
      <c r="A76" s="59" t="s">
        <v>244</v>
      </c>
      <c r="B76" s="68" t="s">
        <v>248</v>
      </c>
      <c r="C76" s="61" t="s">
        <v>249</v>
      </c>
      <c r="D76" s="62" t="s">
        <v>55</v>
      </c>
      <c r="E76" s="63" t="s">
        <v>22</v>
      </c>
      <c r="F76" s="64">
        <v>36434</v>
      </c>
      <c r="G76" s="69">
        <v>867.86</v>
      </c>
      <c r="H76" s="65"/>
      <c r="I76" s="65">
        <f t="shared" si="2"/>
        <v>867.86</v>
      </c>
      <c r="J76" s="65">
        <f t="shared" ref="J76:J139" si="3">IF(G76&gt;1080,97.2,IF(G76&lt;550,49.5,G76*0.09))</f>
        <v>78.107399999999998</v>
      </c>
    </row>
    <row r="77" spans="1:10" s="67" customFormat="1" ht="18.75" customHeight="1">
      <c r="A77" s="59" t="s">
        <v>247</v>
      </c>
      <c r="B77" s="68" t="s">
        <v>251</v>
      </c>
      <c r="C77" s="61" t="s">
        <v>252</v>
      </c>
      <c r="D77" s="62" t="s">
        <v>55</v>
      </c>
      <c r="E77" s="63" t="s">
        <v>22</v>
      </c>
      <c r="F77" s="64">
        <v>35555</v>
      </c>
      <c r="G77" s="69">
        <v>900</v>
      </c>
      <c r="H77" s="65"/>
      <c r="I77" s="65">
        <f t="shared" si="2"/>
        <v>900</v>
      </c>
      <c r="J77" s="65">
        <f t="shared" si="3"/>
        <v>81</v>
      </c>
    </row>
    <row r="78" spans="1:10" s="67" customFormat="1" ht="18.75" customHeight="1">
      <c r="A78" s="59" t="s">
        <v>250</v>
      </c>
      <c r="B78" s="60" t="s">
        <v>254</v>
      </c>
      <c r="C78" s="61" t="s">
        <v>255</v>
      </c>
      <c r="D78" s="62" t="s">
        <v>55</v>
      </c>
      <c r="E78" s="63" t="s">
        <v>22</v>
      </c>
      <c r="F78" s="64">
        <v>37511</v>
      </c>
      <c r="G78" s="65">
        <v>900</v>
      </c>
      <c r="H78" s="65"/>
      <c r="I78" s="65">
        <f t="shared" si="2"/>
        <v>900</v>
      </c>
      <c r="J78" s="65">
        <f t="shared" si="3"/>
        <v>81</v>
      </c>
    </row>
    <row r="79" spans="1:10" s="67" customFormat="1" ht="18.75" customHeight="1">
      <c r="A79" s="59" t="s">
        <v>253</v>
      </c>
      <c r="B79" s="68" t="s">
        <v>257</v>
      </c>
      <c r="C79" s="61" t="s">
        <v>258</v>
      </c>
      <c r="D79" s="62" t="s">
        <v>205</v>
      </c>
      <c r="E79" s="63" t="s">
        <v>206</v>
      </c>
      <c r="F79" s="64">
        <v>40134</v>
      </c>
      <c r="G79" s="69">
        <v>1300</v>
      </c>
      <c r="H79" s="65"/>
      <c r="I79" s="65">
        <f t="shared" si="2"/>
        <v>1300</v>
      </c>
      <c r="J79" s="65">
        <f t="shared" si="3"/>
        <v>97.2</v>
      </c>
    </row>
    <row r="80" spans="1:10" s="67" customFormat="1" ht="18.75" customHeight="1">
      <c r="A80" s="59" t="s">
        <v>256</v>
      </c>
      <c r="B80" s="68" t="s">
        <v>260</v>
      </c>
      <c r="C80" s="61" t="s">
        <v>261</v>
      </c>
      <c r="D80" s="62" t="s">
        <v>26</v>
      </c>
      <c r="E80" s="63" t="s">
        <v>22</v>
      </c>
      <c r="F80" s="64">
        <v>35796</v>
      </c>
      <c r="G80" s="69">
        <v>557.14</v>
      </c>
      <c r="H80" s="65"/>
      <c r="I80" s="65">
        <f t="shared" si="2"/>
        <v>557.14</v>
      </c>
      <c r="J80" s="65">
        <v>50.14</v>
      </c>
    </row>
    <row r="81" spans="1:10" s="67" customFormat="1" ht="18.75" customHeight="1">
      <c r="A81" s="59" t="s">
        <v>259</v>
      </c>
      <c r="B81" s="60" t="s">
        <v>263</v>
      </c>
      <c r="C81" s="61" t="s">
        <v>264</v>
      </c>
      <c r="D81" s="62" t="s">
        <v>21</v>
      </c>
      <c r="E81" s="63" t="s">
        <v>22</v>
      </c>
      <c r="F81" s="64">
        <v>36557</v>
      </c>
      <c r="G81" s="65">
        <v>650</v>
      </c>
      <c r="H81" s="65"/>
      <c r="I81" s="65">
        <f t="shared" si="2"/>
        <v>650</v>
      </c>
      <c r="J81" s="65">
        <f t="shared" si="3"/>
        <v>58.5</v>
      </c>
    </row>
    <row r="82" spans="1:10" s="67" customFormat="1" ht="18.75" customHeight="1">
      <c r="A82" s="59" t="s">
        <v>262</v>
      </c>
      <c r="B82" s="60" t="s">
        <v>266</v>
      </c>
      <c r="C82" s="61" t="s">
        <v>267</v>
      </c>
      <c r="D82" s="62" t="s">
        <v>111</v>
      </c>
      <c r="E82" s="63" t="s">
        <v>22</v>
      </c>
      <c r="F82" s="64">
        <v>39409</v>
      </c>
      <c r="G82" s="65">
        <v>550</v>
      </c>
      <c r="H82" s="65"/>
      <c r="I82" s="65">
        <f t="shared" si="2"/>
        <v>550</v>
      </c>
      <c r="J82" s="65">
        <f t="shared" si="3"/>
        <v>49.5</v>
      </c>
    </row>
    <row r="83" spans="1:10" s="67" customFormat="1" ht="18.75" customHeight="1">
      <c r="A83" s="59" t="s">
        <v>265</v>
      </c>
      <c r="B83" s="68" t="s">
        <v>269</v>
      </c>
      <c r="C83" s="61" t="s">
        <v>270</v>
      </c>
      <c r="D83" s="62" t="s">
        <v>21</v>
      </c>
      <c r="E83" s="63" t="s">
        <v>22</v>
      </c>
      <c r="F83" s="64">
        <v>36161</v>
      </c>
      <c r="G83" s="69">
        <v>650</v>
      </c>
      <c r="H83" s="65"/>
      <c r="I83" s="65">
        <f t="shared" si="2"/>
        <v>650</v>
      </c>
      <c r="J83" s="65">
        <f t="shared" si="3"/>
        <v>58.5</v>
      </c>
    </row>
    <row r="84" spans="1:10" s="67" customFormat="1" ht="18.75" customHeight="1">
      <c r="A84" s="59" t="s">
        <v>268</v>
      </c>
      <c r="B84" s="60" t="s">
        <v>272</v>
      </c>
      <c r="C84" s="61" t="s">
        <v>273</v>
      </c>
      <c r="D84" s="62" t="s">
        <v>111</v>
      </c>
      <c r="E84" s="63" t="s">
        <v>22</v>
      </c>
      <c r="F84" s="64">
        <v>38078</v>
      </c>
      <c r="G84" s="65">
        <v>650</v>
      </c>
      <c r="H84" s="65"/>
      <c r="I84" s="65">
        <f t="shared" si="2"/>
        <v>650</v>
      </c>
      <c r="J84" s="65">
        <f t="shared" si="3"/>
        <v>58.5</v>
      </c>
    </row>
    <row r="85" spans="1:10" s="67" customFormat="1" ht="18.75" customHeight="1">
      <c r="A85" s="59" t="s">
        <v>271</v>
      </c>
      <c r="B85" s="68" t="s">
        <v>275</v>
      </c>
      <c r="C85" s="61" t="s">
        <v>276</v>
      </c>
      <c r="D85" s="62" t="s">
        <v>111</v>
      </c>
      <c r="E85" s="63" t="s">
        <v>22</v>
      </c>
      <c r="F85" s="64">
        <v>39419</v>
      </c>
      <c r="G85" s="69">
        <v>650</v>
      </c>
      <c r="H85" s="65"/>
      <c r="I85" s="65">
        <f t="shared" si="2"/>
        <v>650</v>
      </c>
      <c r="J85" s="65">
        <f t="shared" si="3"/>
        <v>58.5</v>
      </c>
    </row>
    <row r="86" spans="1:10" s="67" customFormat="1" ht="18.75" customHeight="1">
      <c r="A86" s="59" t="s">
        <v>274</v>
      </c>
      <c r="B86" s="60" t="s">
        <v>278</v>
      </c>
      <c r="C86" s="71" t="s">
        <v>279</v>
      </c>
      <c r="D86" s="62" t="s">
        <v>280</v>
      </c>
      <c r="E86" s="63" t="s">
        <v>22</v>
      </c>
      <c r="F86" s="64">
        <v>40182</v>
      </c>
      <c r="G86" s="65">
        <v>2000</v>
      </c>
      <c r="H86" s="65"/>
      <c r="I86" s="65">
        <f t="shared" si="2"/>
        <v>2000</v>
      </c>
      <c r="J86" s="65">
        <f t="shared" si="3"/>
        <v>97.2</v>
      </c>
    </row>
    <row r="87" spans="1:10" s="67" customFormat="1" ht="18.75" customHeight="1">
      <c r="A87" s="59" t="s">
        <v>277</v>
      </c>
      <c r="B87" s="60" t="s">
        <v>282</v>
      </c>
      <c r="C87" s="61" t="s">
        <v>283</v>
      </c>
      <c r="D87" s="62" t="s">
        <v>69</v>
      </c>
      <c r="E87" s="63" t="s">
        <v>22</v>
      </c>
      <c r="F87" s="64">
        <v>39157</v>
      </c>
      <c r="G87" s="65">
        <v>600</v>
      </c>
      <c r="H87" s="65">
        <v>20</v>
      </c>
      <c r="I87" s="65">
        <f t="shared" si="2"/>
        <v>580</v>
      </c>
      <c r="J87" s="65">
        <f t="shared" si="3"/>
        <v>54</v>
      </c>
    </row>
    <row r="88" spans="1:10" s="67" customFormat="1" ht="18.75" customHeight="1">
      <c r="A88" s="59" t="s">
        <v>281</v>
      </c>
      <c r="B88" s="60" t="s">
        <v>285</v>
      </c>
      <c r="C88" s="61" t="s">
        <v>286</v>
      </c>
      <c r="D88" s="62" t="s">
        <v>69</v>
      </c>
      <c r="E88" s="63" t="s">
        <v>22</v>
      </c>
      <c r="F88" s="64">
        <v>37562</v>
      </c>
      <c r="G88" s="65">
        <v>578.57000000000005</v>
      </c>
      <c r="H88" s="65">
        <v>30</v>
      </c>
      <c r="I88" s="65">
        <f t="shared" si="2"/>
        <v>548.57000000000005</v>
      </c>
      <c r="J88" s="65">
        <f t="shared" si="3"/>
        <v>52.071300000000001</v>
      </c>
    </row>
    <row r="89" spans="1:10" s="67" customFormat="1" ht="18.75" customHeight="1">
      <c r="A89" s="59" t="s">
        <v>284</v>
      </c>
      <c r="B89" s="60" t="s">
        <v>288</v>
      </c>
      <c r="C89" s="61" t="s">
        <v>289</v>
      </c>
      <c r="D89" s="62" t="s">
        <v>130</v>
      </c>
      <c r="E89" s="63" t="s">
        <v>22</v>
      </c>
      <c r="F89" s="64">
        <v>38899</v>
      </c>
      <c r="G89" s="65">
        <v>600</v>
      </c>
      <c r="H89" s="65"/>
      <c r="I89" s="65">
        <f t="shared" si="2"/>
        <v>600</v>
      </c>
      <c r="J89" s="65">
        <f t="shared" si="3"/>
        <v>54</v>
      </c>
    </row>
    <row r="90" spans="1:10" s="67" customFormat="1" ht="18.75" customHeight="1">
      <c r="A90" s="59" t="s">
        <v>287</v>
      </c>
      <c r="B90" s="60" t="s">
        <v>291</v>
      </c>
      <c r="C90" s="61" t="s">
        <v>292</v>
      </c>
      <c r="D90" s="62" t="s">
        <v>65</v>
      </c>
      <c r="E90" s="63" t="s">
        <v>22</v>
      </c>
      <c r="F90" s="64">
        <v>37803</v>
      </c>
      <c r="G90" s="65">
        <v>900</v>
      </c>
      <c r="H90" s="65"/>
      <c r="I90" s="65">
        <f t="shared" si="2"/>
        <v>900</v>
      </c>
      <c r="J90" s="65">
        <f t="shared" si="3"/>
        <v>81</v>
      </c>
    </row>
    <row r="91" spans="1:10" s="67" customFormat="1" ht="18.75" customHeight="1">
      <c r="A91" s="59" t="s">
        <v>290</v>
      </c>
      <c r="B91" s="60" t="s">
        <v>297</v>
      </c>
      <c r="C91" s="61" t="s">
        <v>298</v>
      </c>
      <c r="D91" s="62" t="s">
        <v>21</v>
      </c>
      <c r="E91" s="63" t="s">
        <v>22</v>
      </c>
      <c r="F91" s="64">
        <v>37438</v>
      </c>
      <c r="G91" s="65">
        <v>650</v>
      </c>
      <c r="H91" s="65"/>
      <c r="I91" s="65">
        <f t="shared" si="2"/>
        <v>650</v>
      </c>
      <c r="J91" s="65">
        <f t="shared" si="3"/>
        <v>58.5</v>
      </c>
    </row>
    <row r="92" spans="1:10" s="67" customFormat="1" ht="18.75" customHeight="1">
      <c r="A92" s="59" t="s">
        <v>293</v>
      </c>
      <c r="B92" s="60" t="s">
        <v>300</v>
      </c>
      <c r="C92" s="61" t="s">
        <v>301</v>
      </c>
      <c r="D92" s="62" t="s">
        <v>69</v>
      </c>
      <c r="E92" s="63" t="s">
        <v>22</v>
      </c>
      <c r="F92" s="64">
        <v>37179</v>
      </c>
      <c r="G92" s="65">
        <v>600</v>
      </c>
      <c r="H92" s="65"/>
      <c r="I92" s="65">
        <f t="shared" si="2"/>
        <v>600</v>
      </c>
      <c r="J92" s="65">
        <f t="shared" si="3"/>
        <v>54</v>
      </c>
    </row>
    <row r="93" spans="1:10" s="67" customFormat="1" ht="18.75" customHeight="1">
      <c r="A93" s="59" t="s">
        <v>296</v>
      </c>
      <c r="B93" s="68" t="s">
        <v>303</v>
      </c>
      <c r="C93" s="61" t="s">
        <v>304</v>
      </c>
      <c r="D93" s="62" t="s">
        <v>33</v>
      </c>
      <c r="E93" s="63" t="s">
        <v>22</v>
      </c>
      <c r="F93" s="64">
        <v>37562</v>
      </c>
      <c r="G93" s="69">
        <v>600</v>
      </c>
      <c r="H93" s="65"/>
      <c r="I93" s="65">
        <f t="shared" si="2"/>
        <v>600</v>
      </c>
      <c r="J93" s="65">
        <f t="shared" si="3"/>
        <v>54</v>
      </c>
    </row>
    <row r="94" spans="1:10" s="67" customFormat="1" ht="18.75" customHeight="1">
      <c r="A94" s="59" t="s">
        <v>299</v>
      </c>
      <c r="B94" s="60" t="s">
        <v>306</v>
      </c>
      <c r="C94" s="61" t="s">
        <v>307</v>
      </c>
      <c r="D94" s="62" t="s">
        <v>33</v>
      </c>
      <c r="E94" s="63" t="s">
        <v>22</v>
      </c>
      <c r="F94" s="64">
        <v>37583</v>
      </c>
      <c r="G94" s="65">
        <v>600</v>
      </c>
      <c r="H94" s="65">
        <v>40.46</v>
      </c>
      <c r="I94" s="65">
        <f t="shared" si="2"/>
        <v>559.54</v>
      </c>
      <c r="J94" s="65">
        <f t="shared" si="3"/>
        <v>54</v>
      </c>
    </row>
    <row r="95" spans="1:10" s="67" customFormat="1" ht="18.75" customHeight="1">
      <c r="A95" s="59" t="s">
        <v>302</v>
      </c>
      <c r="B95" s="60" t="s">
        <v>309</v>
      </c>
      <c r="C95" s="61" t="s">
        <v>310</v>
      </c>
      <c r="D95" s="62" t="s">
        <v>33</v>
      </c>
      <c r="E95" s="63" t="s">
        <v>22</v>
      </c>
      <c r="F95" s="64">
        <v>37179</v>
      </c>
      <c r="G95" s="65">
        <v>600</v>
      </c>
      <c r="H95" s="65"/>
      <c r="I95" s="65">
        <f t="shared" si="2"/>
        <v>600</v>
      </c>
      <c r="J95" s="65">
        <f t="shared" si="3"/>
        <v>54</v>
      </c>
    </row>
    <row r="96" spans="1:10" s="67" customFormat="1" ht="18.75" customHeight="1">
      <c r="A96" s="59" t="s">
        <v>305</v>
      </c>
      <c r="B96" s="60" t="s">
        <v>312</v>
      </c>
      <c r="C96" s="61" t="s">
        <v>313</v>
      </c>
      <c r="D96" s="62" t="s">
        <v>69</v>
      </c>
      <c r="E96" s="63" t="s">
        <v>22</v>
      </c>
      <c r="F96" s="64">
        <v>37275</v>
      </c>
      <c r="G96" s="65">
        <v>550</v>
      </c>
      <c r="H96" s="65"/>
      <c r="I96" s="65">
        <f t="shared" si="2"/>
        <v>550</v>
      </c>
      <c r="J96" s="65">
        <f t="shared" si="3"/>
        <v>49.5</v>
      </c>
    </row>
    <row r="97" spans="1:10" s="67" customFormat="1" ht="18.75" customHeight="1">
      <c r="A97" s="59" t="s">
        <v>308</v>
      </c>
      <c r="B97" s="68" t="s">
        <v>315</v>
      </c>
      <c r="C97" s="61" t="s">
        <v>316</v>
      </c>
      <c r="D97" s="62" t="s">
        <v>33</v>
      </c>
      <c r="E97" s="63" t="s">
        <v>22</v>
      </c>
      <c r="F97" s="64">
        <v>37746</v>
      </c>
      <c r="G97" s="69">
        <v>600</v>
      </c>
      <c r="H97" s="65"/>
      <c r="I97" s="65">
        <f t="shared" si="2"/>
        <v>600</v>
      </c>
      <c r="J97" s="65">
        <f t="shared" si="3"/>
        <v>54</v>
      </c>
    </row>
    <row r="98" spans="1:10" s="67" customFormat="1" ht="18.75" customHeight="1">
      <c r="A98" s="59" t="s">
        <v>311</v>
      </c>
      <c r="B98" s="68" t="s">
        <v>318</v>
      </c>
      <c r="C98" s="61" t="s">
        <v>319</v>
      </c>
      <c r="D98" s="62" t="s">
        <v>21</v>
      </c>
      <c r="E98" s="63" t="s">
        <v>22</v>
      </c>
      <c r="F98" s="64">
        <v>37823</v>
      </c>
      <c r="G98" s="69">
        <v>650</v>
      </c>
      <c r="H98" s="65">
        <v>25</v>
      </c>
      <c r="I98" s="65">
        <f t="shared" si="2"/>
        <v>625</v>
      </c>
      <c r="J98" s="65">
        <f t="shared" si="3"/>
        <v>58.5</v>
      </c>
    </row>
    <row r="99" spans="1:10" s="67" customFormat="1" ht="18.75" customHeight="1">
      <c r="A99" s="59" t="s">
        <v>314</v>
      </c>
      <c r="B99" s="60" t="s">
        <v>321</v>
      </c>
      <c r="C99" s="61" t="s">
        <v>322</v>
      </c>
      <c r="D99" s="62" t="s">
        <v>21</v>
      </c>
      <c r="E99" s="63" t="s">
        <v>22</v>
      </c>
      <c r="F99" s="64">
        <v>37438</v>
      </c>
      <c r="G99" s="65">
        <v>650</v>
      </c>
      <c r="H99" s="65"/>
      <c r="I99" s="65">
        <f t="shared" si="2"/>
        <v>650</v>
      </c>
      <c r="J99" s="65">
        <f t="shared" si="3"/>
        <v>58.5</v>
      </c>
    </row>
    <row r="100" spans="1:10" s="67" customFormat="1" ht="18.75" customHeight="1">
      <c r="A100" s="59" t="s">
        <v>317</v>
      </c>
      <c r="B100" s="60" t="s">
        <v>324</v>
      </c>
      <c r="C100" s="61" t="s">
        <v>325</v>
      </c>
      <c r="D100" s="62" t="s">
        <v>69</v>
      </c>
      <c r="E100" s="63" t="s">
        <v>22</v>
      </c>
      <c r="F100" s="64">
        <v>38808</v>
      </c>
      <c r="G100" s="65">
        <v>600</v>
      </c>
      <c r="H100" s="65"/>
      <c r="I100" s="65">
        <f t="shared" si="2"/>
        <v>600</v>
      </c>
      <c r="J100" s="65">
        <f t="shared" si="3"/>
        <v>54</v>
      </c>
    </row>
    <row r="101" spans="1:10" s="67" customFormat="1" ht="18.75" customHeight="1">
      <c r="A101" s="59" t="s">
        <v>320</v>
      </c>
      <c r="B101" s="60" t="s">
        <v>327</v>
      </c>
      <c r="C101" s="71" t="s">
        <v>328</v>
      </c>
      <c r="D101" s="62" t="s">
        <v>205</v>
      </c>
      <c r="E101" s="63" t="s">
        <v>206</v>
      </c>
      <c r="F101" s="64">
        <v>40009</v>
      </c>
      <c r="G101" s="65">
        <v>1300</v>
      </c>
      <c r="H101" s="65"/>
      <c r="I101" s="65">
        <f t="shared" si="2"/>
        <v>1300</v>
      </c>
      <c r="J101" s="65">
        <f t="shared" si="3"/>
        <v>97.2</v>
      </c>
    </row>
    <row r="102" spans="1:10" s="67" customFormat="1" ht="18.75" customHeight="1">
      <c r="A102" s="59" t="s">
        <v>323</v>
      </c>
      <c r="B102" s="68" t="s">
        <v>330</v>
      </c>
      <c r="C102" s="61" t="s">
        <v>331</v>
      </c>
      <c r="D102" s="62" t="s">
        <v>33</v>
      </c>
      <c r="E102" s="63" t="s">
        <v>22</v>
      </c>
      <c r="F102" s="64">
        <v>37562</v>
      </c>
      <c r="G102" s="69">
        <v>578.57000000000005</v>
      </c>
      <c r="H102" s="65"/>
      <c r="I102" s="65">
        <f t="shared" si="2"/>
        <v>578.57000000000005</v>
      </c>
      <c r="J102" s="65">
        <f t="shared" si="3"/>
        <v>52.071300000000001</v>
      </c>
    </row>
    <row r="103" spans="1:10" s="67" customFormat="1" ht="18.75" customHeight="1">
      <c r="A103" s="59" t="s">
        <v>326</v>
      </c>
      <c r="B103" s="60" t="s">
        <v>333</v>
      </c>
      <c r="C103" s="61" t="s">
        <v>334</v>
      </c>
      <c r="D103" s="62" t="s">
        <v>69</v>
      </c>
      <c r="E103" s="63" t="s">
        <v>22</v>
      </c>
      <c r="F103" s="64">
        <v>36531</v>
      </c>
      <c r="G103" s="65">
        <v>600</v>
      </c>
      <c r="H103" s="65">
        <v>30.14</v>
      </c>
      <c r="I103" s="65">
        <f t="shared" si="2"/>
        <v>569.86</v>
      </c>
      <c r="J103" s="65">
        <f t="shared" si="3"/>
        <v>54</v>
      </c>
    </row>
    <row r="104" spans="1:10" s="67" customFormat="1" ht="18.75" customHeight="1">
      <c r="A104" s="59" t="s">
        <v>329</v>
      </c>
      <c r="B104" s="60" t="s">
        <v>336</v>
      </c>
      <c r="C104" s="61" t="s">
        <v>337</v>
      </c>
      <c r="D104" s="62" t="s">
        <v>55</v>
      </c>
      <c r="E104" s="63" t="s">
        <v>22</v>
      </c>
      <c r="F104" s="64">
        <v>38922</v>
      </c>
      <c r="G104" s="65">
        <v>900</v>
      </c>
      <c r="H104" s="65"/>
      <c r="I104" s="65">
        <f t="shared" si="2"/>
        <v>900</v>
      </c>
      <c r="J104" s="65">
        <f t="shared" si="3"/>
        <v>81</v>
      </c>
    </row>
    <row r="105" spans="1:10" s="67" customFormat="1" ht="18.75" customHeight="1">
      <c r="A105" s="59" t="s">
        <v>332</v>
      </c>
      <c r="B105" s="68" t="s">
        <v>339</v>
      </c>
      <c r="C105" s="61" t="s">
        <v>340</v>
      </c>
      <c r="D105" s="62" t="s">
        <v>341</v>
      </c>
      <c r="E105" s="63" t="s">
        <v>22</v>
      </c>
      <c r="F105" s="64">
        <v>36655</v>
      </c>
      <c r="G105" s="69">
        <v>550</v>
      </c>
      <c r="H105" s="65">
        <v>32.229999999999997</v>
      </c>
      <c r="I105" s="65">
        <f t="shared" si="2"/>
        <v>517.77</v>
      </c>
      <c r="J105" s="65">
        <f t="shared" si="3"/>
        <v>49.5</v>
      </c>
    </row>
    <row r="106" spans="1:10" s="67" customFormat="1" ht="18.75" customHeight="1">
      <c r="A106" s="59" t="s">
        <v>335</v>
      </c>
      <c r="B106" s="68" t="s">
        <v>343</v>
      </c>
      <c r="C106" s="61" t="s">
        <v>344</v>
      </c>
      <c r="D106" s="62" t="s">
        <v>21</v>
      </c>
      <c r="E106" s="63" t="s">
        <v>22</v>
      </c>
      <c r="F106" s="64">
        <v>36557</v>
      </c>
      <c r="G106" s="69">
        <v>650</v>
      </c>
      <c r="H106" s="65">
        <v>260</v>
      </c>
      <c r="I106" s="65">
        <f t="shared" si="2"/>
        <v>390</v>
      </c>
      <c r="J106" s="65">
        <f t="shared" si="3"/>
        <v>58.5</v>
      </c>
    </row>
    <row r="107" spans="1:10" s="67" customFormat="1" ht="18.75" customHeight="1">
      <c r="A107" s="59" t="s">
        <v>338</v>
      </c>
      <c r="B107" s="60" t="s">
        <v>346</v>
      </c>
      <c r="C107" s="61" t="s">
        <v>347</v>
      </c>
      <c r="D107" s="62" t="s">
        <v>348</v>
      </c>
      <c r="E107" s="63" t="s">
        <v>22</v>
      </c>
      <c r="F107" s="64">
        <v>38108</v>
      </c>
      <c r="G107" s="65">
        <v>2000</v>
      </c>
      <c r="H107" s="65"/>
      <c r="I107" s="65">
        <f t="shared" si="2"/>
        <v>2000</v>
      </c>
      <c r="J107" s="65">
        <f t="shared" si="3"/>
        <v>97.2</v>
      </c>
    </row>
    <row r="108" spans="1:10" s="67" customFormat="1" ht="18.75" customHeight="1">
      <c r="A108" s="59" t="s">
        <v>342</v>
      </c>
      <c r="B108" s="68" t="s">
        <v>350</v>
      </c>
      <c r="C108" s="61" t="s">
        <v>351</v>
      </c>
      <c r="D108" s="62" t="s">
        <v>33</v>
      </c>
      <c r="E108" s="63" t="s">
        <v>22</v>
      </c>
      <c r="F108" s="64">
        <v>37746</v>
      </c>
      <c r="G108" s="69">
        <v>600</v>
      </c>
      <c r="H108" s="65"/>
      <c r="I108" s="65">
        <f t="shared" si="2"/>
        <v>600</v>
      </c>
      <c r="J108" s="65">
        <f t="shared" si="3"/>
        <v>54</v>
      </c>
    </row>
    <row r="109" spans="1:10" s="67" customFormat="1" ht="18.75" customHeight="1">
      <c r="A109" s="59" t="s">
        <v>345</v>
      </c>
      <c r="B109" s="60" t="s">
        <v>353</v>
      </c>
      <c r="C109" s="61" t="s">
        <v>354</v>
      </c>
      <c r="D109" s="62" t="s">
        <v>140</v>
      </c>
      <c r="E109" s="63" t="s">
        <v>22</v>
      </c>
      <c r="F109" s="64">
        <v>37743</v>
      </c>
      <c r="G109" s="65">
        <v>900</v>
      </c>
      <c r="H109" s="65"/>
      <c r="I109" s="65">
        <f t="shared" si="2"/>
        <v>900</v>
      </c>
      <c r="J109" s="65">
        <f t="shared" si="3"/>
        <v>81</v>
      </c>
    </row>
    <row r="110" spans="1:10" s="67" customFormat="1" ht="18.75" customHeight="1">
      <c r="A110" s="59" t="s">
        <v>349</v>
      </c>
      <c r="B110" s="60" t="s">
        <v>356</v>
      </c>
      <c r="C110" s="61" t="s">
        <v>357</v>
      </c>
      <c r="D110" s="62" t="s">
        <v>69</v>
      </c>
      <c r="E110" s="63" t="s">
        <v>22</v>
      </c>
      <c r="F110" s="64">
        <v>37179</v>
      </c>
      <c r="G110" s="65">
        <v>600</v>
      </c>
      <c r="H110" s="65">
        <v>20</v>
      </c>
      <c r="I110" s="65">
        <f t="shared" si="2"/>
        <v>580</v>
      </c>
      <c r="J110" s="65">
        <f t="shared" si="3"/>
        <v>54</v>
      </c>
    </row>
    <row r="111" spans="1:10" s="67" customFormat="1" ht="18.75" customHeight="1">
      <c r="A111" s="59" t="s">
        <v>352</v>
      </c>
      <c r="B111" s="60" t="s">
        <v>359</v>
      </c>
      <c r="C111" s="61" t="s">
        <v>360</v>
      </c>
      <c r="D111" s="62" t="s">
        <v>33</v>
      </c>
      <c r="E111" s="63" t="s">
        <v>22</v>
      </c>
      <c r="F111" s="64">
        <v>39023</v>
      </c>
      <c r="G111" s="65">
        <v>600</v>
      </c>
      <c r="H111" s="65"/>
      <c r="I111" s="65">
        <f t="shared" si="2"/>
        <v>600</v>
      </c>
      <c r="J111" s="65">
        <f t="shared" si="3"/>
        <v>54</v>
      </c>
    </row>
    <row r="112" spans="1:10" s="67" customFormat="1" ht="18.75" customHeight="1">
      <c r="A112" s="59" t="s">
        <v>355</v>
      </c>
      <c r="B112" s="60" t="s">
        <v>362</v>
      </c>
      <c r="C112" s="61" t="s">
        <v>363</v>
      </c>
      <c r="D112" s="62" t="s">
        <v>111</v>
      </c>
      <c r="E112" s="63" t="s">
        <v>22</v>
      </c>
      <c r="F112" s="64">
        <v>37562</v>
      </c>
      <c r="G112" s="65">
        <v>600</v>
      </c>
      <c r="H112" s="65"/>
      <c r="I112" s="65">
        <f t="shared" si="2"/>
        <v>600</v>
      </c>
      <c r="J112" s="65">
        <f t="shared" si="3"/>
        <v>54</v>
      </c>
    </row>
    <row r="113" spans="1:10" s="67" customFormat="1" ht="18.75" customHeight="1">
      <c r="A113" s="59" t="s">
        <v>358</v>
      </c>
      <c r="B113" s="60" t="s">
        <v>365</v>
      </c>
      <c r="C113" s="61" t="s">
        <v>366</v>
      </c>
      <c r="D113" s="62" t="s">
        <v>367</v>
      </c>
      <c r="E113" s="63" t="s">
        <v>22</v>
      </c>
      <c r="F113" s="64">
        <v>38808</v>
      </c>
      <c r="G113" s="65">
        <v>600</v>
      </c>
      <c r="H113" s="65"/>
      <c r="I113" s="65">
        <f t="shared" si="2"/>
        <v>600</v>
      </c>
      <c r="J113" s="65">
        <f t="shared" si="3"/>
        <v>54</v>
      </c>
    </row>
    <row r="114" spans="1:10" s="67" customFormat="1" ht="18.75" customHeight="1">
      <c r="A114" s="59" t="s">
        <v>361</v>
      </c>
      <c r="B114" s="60" t="s">
        <v>369</v>
      </c>
      <c r="C114" s="61" t="s">
        <v>370</v>
      </c>
      <c r="D114" s="62" t="s">
        <v>21</v>
      </c>
      <c r="E114" s="63" t="s">
        <v>22</v>
      </c>
      <c r="F114" s="64">
        <v>37438</v>
      </c>
      <c r="G114" s="65">
        <v>650</v>
      </c>
      <c r="H114" s="65"/>
      <c r="I114" s="65">
        <f t="shared" si="2"/>
        <v>650</v>
      </c>
      <c r="J114" s="65">
        <f t="shared" si="3"/>
        <v>58.5</v>
      </c>
    </row>
    <row r="115" spans="1:10" s="67" customFormat="1" ht="18.75" customHeight="1">
      <c r="A115" s="59" t="s">
        <v>364</v>
      </c>
      <c r="B115" s="60" t="s">
        <v>372</v>
      </c>
      <c r="C115" s="61" t="s">
        <v>373</v>
      </c>
      <c r="D115" s="62" t="s">
        <v>374</v>
      </c>
      <c r="E115" s="63" t="s">
        <v>22</v>
      </c>
      <c r="F115" s="64">
        <v>38841</v>
      </c>
      <c r="G115" s="65">
        <v>800</v>
      </c>
      <c r="H115" s="65"/>
      <c r="I115" s="65">
        <f t="shared" si="2"/>
        <v>800</v>
      </c>
      <c r="J115" s="65">
        <f t="shared" si="3"/>
        <v>72</v>
      </c>
    </row>
    <row r="116" spans="1:10" s="67" customFormat="1" ht="18.75" customHeight="1">
      <c r="A116" s="59" t="s">
        <v>368</v>
      </c>
      <c r="B116" s="60" t="s">
        <v>376</v>
      </c>
      <c r="C116" s="61" t="s">
        <v>377</v>
      </c>
      <c r="D116" s="62" t="s">
        <v>33</v>
      </c>
      <c r="E116" s="63" t="s">
        <v>22</v>
      </c>
      <c r="F116" s="64">
        <v>36161</v>
      </c>
      <c r="G116" s="65">
        <v>600</v>
      </c>
      <c r="H116" s="65"/>
      <c r="I116" s="65">
        <f t="shared" si="2"/>
        <v>600</v>
      </c>
      <c r="J116" s="65">
        <f t="shared" si="3"/>
        <v>54</v>
      </c>
    </row>
    <row r="117" spans="1:10" s="67" customFormat="1" ht="18.75" customHeight="1">
      <c r="A117" s="59" t="s">
        <v>371</v>
      </c>
      <c r="B117" s="68" t="s">
        <v>379</v>
      </c>
      <c r="C117" s="61" t="s">
        <v>380</v>
      </c>
      <c r="D117" s="62" t="s">
        <v>90</v>
      </c>
      <c r="E117" s="63" t="s">
        <v>22</v>
      </c>
      <c r="F117" s="64">
        <v>39854</v>
      </c>
      <c r="G117" s="69">
        <v>492.86</v>
      </c>
      <c r="H117" s="65"/>
      <c r="I117" s="65">
        <f t="shared" si="2"/>
        <v>492.86</v>
      </c>
      <c r="J117" s="65">
        <f t="shared" si="3"/>
        <v>49.5</v>
      </c>
    </row>
    <row r="118" spans="1:10" s="67" customFormat="1" ht="18.75" customHeight="1">
      <c r="A118" s="59" t="s">
        <v>375</v>
      </c>
      <c r="B118" s="60" t="s">
        <v>382</v>
      </c>
      <c r="C118" s="61" t="s">
        <v>383</v>
      </c>
      <c r="D118" s="62" t="s">
        <v>26</v>
      </c>
      <c r="E118" s="63" t="s">
        <v>22</v>
      </c>
      <c r="F118" s="64">
        <v>37179</v>
      </c>
      <c r="G118" s="65">
        <v>578.57000000000005</v>
      </c>
      <c r="H118" s="65"/>
      <c r="I118" s="65">
        <f t="shared" si="2"/>
        <v>578.57000000000005</v>
      </c>
      <c r="J118" s="65">
        <f t="shared" si="3"/>
        <v>52.071300000000001</v>
      </c>
    </row>
    <row r="119" spans="1:10" s="67" customFormat="1" ht="18.75" customHeight="1">
      <c r="A119" s="59" t="s">
        <v>378</v>
      </c>
      <c r="B119" s="60" t="s">
        <v>385</v>
      </c>
      <c r="C119" s="61" t="s">
        <v>386</v>
      </c>
      <c r="D119" s="62" t="s">
        <v>69</v>
      </c>
      <c r="E119" s="63" t="s">
        <v>22</v>
      </c>
      <c r="F119" s="64">
        <v>36161</v>
      </c>
      <c r="G119" s="65">
        <v>600</v>
      </c>
      <c r="H119" s="65"/>
      <c r="I119" s="65">
        <f t="shared" si="2"/>
        <v>600</v>
      </c>
      <c r="J119" s="65">
        <f t="shared" si="3"/>
        <v>54</v>
      </c>
    </row>
    <row r="120" spans="1:10" s="67" customFormat="1" ht="18.75" customHeight="1">
      <c r="A120" s="59" t="s">
        <v>381</v>
      </c>
      <c r="B120" s="60" t="s">
        <v>388</v>
      </c>
      <c r="C120" s="61" t="s">
        <v>389</v>
      </c>
      <c r="D120" s="62" t="s">
        <v>140</v>
      </c>
      <c r="E120" s="63" t="s">
        <v>22</v>
      </c>
      <c r="F120" s="64">
        <v>38504</v>
      </c>
      <c r="G120" s="65">
        <v>900</v>
      </c>
      <c r="H120" s="65"/>
      <c r="I120" s="65">
        <f t="shared" si="2"/>
        <v>900</v>
      </c>
      <c r="J120" s="65">
        <f t="shared" si="3"/>
        <v>81</v>
      </c>
    </row>
    <row r="121" spans="1:10" s="67" customFormat="1" ht="18.75" customHeight="1">
      <c r="A121" s="59" t="s">
        <v>384</v>
      </c>
      <c r="B121" s="72" t="s">
        <v>391</v>
      </c>
      <c r="C121" s="61" t="s">
        <v>392</v>
      </c>
      <c r="D121" s="62" t="s">
        <v>21</v>
      </c>
      <c r="E121" s="63" t="s">
        <v>22</v>
      </c>
      <c r="F121" s="64">
        <v>36557</v>
      </c>
      <c r="G121" s="65">
        <v>650</v>
      </c>
      <c r="H121" s="65"/>
      <c r="I121" s="65">
        <f t="shared" si="2"/>
        <v>650</v>
      </c>
      <c r="J121" s="65">
        <f t="shared" si="3"/>
        <v>58.5</v>
      </c>
    </row>
    <row r="122" spans="1:10" s="67" customFormat="1" ht="18.75" customHeight="1">
      <c r="A122" s="59" t="s">
        <v>387</v>
      </c>
      <c r="B122" s="60" t="s">
        <v>394</v>
      </c>
      <c r="C122" s="61" t="s">
        <v>395</v>
      </c>
      <c r="D122" s="62" t="s">
        <v>21</v>
      </c>
      <c r="E122" s="63" t="s">
        <v>22</v>
      </c>
      <c r="F122" s="64">
        <v>38109</v>
      </c>
      <c r="G122" s="65">
        <v>580.36</v>
      </c>
      <c r="H122" s="65"/>
      <c r="I122" s="65">
        <f t="shared" si="2"/>
        <v>580.36</v>
      </c>
      <c r="J122" s="65">
        <f>IF(G122&gt;1080,97.2,IF(G122&lt;550,49.5,G122*0.09))</f>
        <v>52.232399999999998</v>
      </c>
    </row>
    <row r="123" spans="1:10" s="67" customFormat="1" ht="18.75" customHeight="1">
      <c r="A123" s="59" t="s">
        <v>390</v>
      </c>
      <c r="B123" s="60" t="s">
        <v>397</v>
      </c>
      <c r="C123" s="61" t="s">
        <v>398</v>
      </c>
      <c r="D123" s="62" t="s">
        <v>399</v>
      </c>
      <c r="E123" s="63" t="s">
        <v>206</v>
      </c>
      <c r="F123" s="64">
        <v>38444</v>
      </c>
      <c r="G123" s="65">
        <v>714.29</v>
      </c>
      <c r="H123" s="65"/>
      <c r="I123" s="65">
        <f t="shared" si="2"/>
        <v>714.29</v>
      </c>
      <c r="J123" s="65">
        <f t="shared" si="3"/>
        <v>64.28609999999999</v>
      </c>
    </row>
    <row r="124" spans="1:10" s="67" customFormat="1" ht="18.75" customHeight="1">
      <c r="A124" s="59" t="s">
        <v>393</v>
      </c>
      <c r="B124" s="73" t="s">
        <v>401</v>
      </c>
      <c r="C124" s="61" t="s">
        <v>402</v>
      </c>
      <c r="D124" s="62" t="s">
        <v>90</v>
      </c>
      <c r="E124" s="63" t="s">
        <v>22</v>
      </c>
      <c r="F124" s="64">
        <v>39493</v>
      </c>
      <c r="G124" s="65">
        <v>550</v>
      </c>
      <c r="H124" s="65"/>
      <c r="I124" s="65">
        <f t="shared" si="2"/>
        <v>550</v>
      </c>
      <c r="J124" s="65">
        <f t="shared" si="3"/>
        <v>49.5</v>
      </c>
    </row>
    <row r="125" spans="1:10" s="67" customFormat="1" ht="18.75" customHeight="1">
      <c r="A125" s="59" t="s">
        <v>396</v>
      </c>
      <c r="B125" s="60" t="s">
        <v>404</v>
      </c>
      <c r="C125" s="61" t="s">
        <v>405</v>
      </c>
      <c r="D125" s="62" t="s">
        <v>51</v>
      </c>
      <c r="E125" s="63" t="s">
        <v>22</v>
      </c>
      <c r="F125" s="64">
        <v>36161</v>
      </c>
      <c r="G125" s="65">
        <v>650</v>
      </c>
      <c r="H125" s="65"/>
      <c r="I125" s="65">
        <f t="shared" si="2"/>
        <v>650</v>
      </c>
      <c r="J125" s="65">
        <f t="shared" si="3"/>
        <v>58.5</v>
      </c>
    </row>
    <row r="126" spans="1:10" s="67" customFormat="1" ht="18.75" customHeight="1">
      <c r="A126" s="59" t="s">
        <v>400</v>
      </c>
      <c r="B126" s="60" t="s">
        <v>407</v>
      </c>
      <c r="C126" s="61" t="s">
        <v>408</v>
      </c>
      <c r="D126" s="62" t="s">
        <v>21</v>
      </c>
      <c r="E126" s="63" t="s">
        <v>22</v>
      </c>
      <c r="F126" s="64">
        <v>38188</v>
      </c>
      <c r="G126" s="65">
        <v>650</v>
      </c>
      <c r="H126" s="65"/>
      <c r="I126" s="65">
        <f t="shared" si="2"/>
        <v>650</v>
      </c>
      <c r="J126" s="65">
        <f t="shared" si="3"/>
        <v>58.5</v>
      </c>
    </row>
    <row r="127" spans="1:10" s="67" customFormat="1" ht="18.75" customHeight="1">
      <c r="A127" s="59" t="s">
        <v>403</v>
      </c>
      <c r="B127" s="68" t="s">
        <v>410</v>
      </c>
      <c r="C127" s="71" t="s">
        <v>411</v>
      </c>
      <c r="D127" s="62" t="s">
        <v>412</v>
      </c>
      <c r="E127" s="63" t="s">
        <v>22</v>
      </c>
      <c r="F127" s="64">
        <v>38504</v>
      </c>
      <c r="G127" s="69">
        <v>900</v>
      </c>
      <c r="H127" s="65"/>
      <c r="I127" s="65">
        <f t="shared" si="2"/>
        <v>900</v>
      </c>
      <c r="J127" s="65">
        <f t="shared" si="3"/>
        <v>81</v>
      </c>
    </row>
    <row r="128" spans="1:10" s="67" customFormat="1" ht="18.75" customHeight="1">
      <c r="A128" s="59" t="s">
        <v>406</v>
      </c>
      <c r="B128" s="68" t="s">
        <v>414</v>
      </c>
      <c r="C128" s="71" t="s">
        <v>415</v>
      </c>
      <c r="D128" s="62" t="s">
        <v>55</v>
      </c>
      <c r="E128" s="63" t="s">
        <v>22</v>
      </c>
      <c r="F128" s="64">
        <v>38188</v>
      </c>
      <c r="G128" s="69">
        <v>835.71</v>
      </c>
      <c r="H128" s="65">
        <v>20</v>
      </c>
      <c r="I128" s="65">
        <f t="shared" si="2"/>
        <v>815.71</v>
      </c>
      <c r="J128" s="65">
        <f t="shared" si="3"/>
        <v>75.213899999999995</v>
      </c>
    </row>
    <row r="129" spans="1:10" s="67" customFormat="1" ht="18.75" customHeight="1">
      <c r="A129" s="59" t="s">
        <v>409</v>
      </c>
      <c r="B129" s="60" t="s">
        <v>417</v>
      </c>
      <c r="C129" s="61" t="s">
        <v>418</v>
      </c>
      <c r="D129" s="62" t="s">
        <v>140</v>
      </c>
      <c r="E129" s="63" t="s">
        <v>22</v>
      </c>
      <c r="F129" s="64">
        <v>39090</v>
      </c>
      <c r="G129" s="65">
        <v>867.86</v>
      </c>
      <c r="H129" s="65"/>
      <c r="I129" s="65">
        <f t="shared" si="2"/>
        <v>867.86</v>
      </c>
      <c r="J129" s="65">
        <f t="shared" si="3"/>
        <v>78.107399999999998</v>
      </c>
    </row>
    <row r="130" spans="1:10" s="67" customFormat="1" ht="18.75" customHeight="1">
      <c r="A130" s="59" t="s">
        <v>413</v>
      </c>
      <c r="B130" s="60" t="s">
        <v>420</v>
      </c>
      <c r="C130" s="61" t="s">
        <v>421</v>
      </c>
      <c r="D130" s="62" t="s">
        <v>21</v>
      </c>
      <c r="E130" s="63" t="s">
        <v>22</v>
      </c>
      <c r="F130" s="64">
        <v>38188</v>
      </c>
      <c r="G130" s="65">
        <v>650</v>
      </c>
      <c r="H130" s="65"/>
      <c r="I130" s="65">
        <f t="shared" si="2"/>
        <v>650</v>
      </c>
      <c r="J130" s="65">
        <f t="shared" si="3"/>
        <v>58.5</v>
      </c>
    </row>
    <row r="131" spans="1:10" s="67" customFormat="1" ht="18.75" customHeight="1">
      <c r="A131" s="59" t="s">
        <v>416</v>
      </c>
      <c r="B131" s="68" t="s">
        <v>423</v>
      </c>
      <c r="C131" s="61" t="s">
        <v>424</v>
      </c>
      <c r="D131" s="62" t="s">
        <v>33</v>
      </c>
      <c r="E131" s="63" t="s">
        <v>22</v>
      </c>
      <c r="F131" s="64">
        <v>39345</v>
      </c>
      <c r="G131" s="69">
        <v>626.79</v>
      </c>
      <c r="H131" s="65"/>
      <c r="I131" s="65">
        <f t="shared" si="2"/>
        <v>626.79</v>
      </c>
      <c r="J131" s="65">
        <f t="shared" si="3"/>
        <v>56.411099999999998</v>
      </c>
    </row>
    <row r="132" spans="1:10" s="67" customFormat="1" ht="18.75" customHeight="1">
      <c r="A132" s="59" t="s">
        <v>419</v>
      </c>
      <c r="B132" s="68" t="s">
        <v>426</v>
      </c>
      <c r="C132" s="61" t="s">
        <v>427</v>
      </c>
      <c r="D132" s="62" t="s">
        <v>21</v>
      </c>
      <c r="E132" s="63" t="s">
        <v>22</v>
      </c>
      <c r="F132" s="64">
        <v>37562</v>
      </c>
      <c r="G132" s="69">
        <v>578.57000000000005</v>
      </c>
      <c r="H132" s="65">
        <v>26</v>
      </c>
      <c r="I132" s="65">
        <f t="shared" si="2"/>
        <v>552.57000000000005</v>
      </c>
      <c r="J132" s="65">
        <f t="shared" si="3"/>
        <v>52.071300000000001</v>
      </c>
    </row>
    <row r="133" spans="1:10" s="67" customFormat="1" ht="18.75" customHeight="1">
      <c r="A133" s="59" t="s">
        <v>422</v>
      </c>
      <c r="B133" s="60" t="s">
        <v>429</v>
      </c>
      <c r="C133" s="71" t="s">
        <v>430</v>
      </c>
      <c r="D133" s="62" t="s">
        <v>90</v>
      </c>
      <c r="E133" s="63" t="s">
        <v>22</v>
      </c>
      <c r="F133" s="64">
        <v>40007</v>
      </c>
      <c r="G133" s="65">
        <v>600</v>
      </c>
      <c r="H133" s="65"/>
      <c r="I133" s="65">
        <f t="shared" si="2"/>
        <v>600</v>
      </c>
      <c r="J133" s="65">
        <f t="shared" si="3"/>
        <v>54</v>
      </c>
    </row>
    <row r="134" spans="1:10" s="67" customFormat="1" ht="18.75" customHeight="1">
      <c r="A134" s="59" t="s">
        <v>425</v>
      </c>
      <c r="B134" s="68" t="s">
        <v>432</v>
      </c>
      <c r="C134" s="61" t="s">
        <v>433</v>
      </c>
      <c r="D134" s="62" t="s">
        <v>107</v>
      </c>
      <c r="E134" s="63" t="s">
        <v>22</v>
      </c>
      <c r="F134" s="64">
        <v>37562</v>
      </c>
      <c r="G134" s="69">
        <v>600</v>
      </c>
      <c r="H134" s="65"/>
      <c r="I134" s="65">
        <f t="shared" si="2"/>
        <v>600</v>
      </c>
      <c r="J134" s="65">
        <f t="shared" si="3"/>
        <v>54</v>
      </c>
    </row>
    <row r="135" spans="1:10" s="67" customFormat="1" ht="18.75" customHeight="1">
      <c r="A135" s="59" t="s">
        <v>428</v>
      </c>
      <c r="B135" s="72" t="s">
        <v>435</v>
      </c>
      <c r="C135" s="61" t="s">
        <v>436</v>
      </c>
      <c r="D135" s="62" t="s">
        <v>33</v>
      </c>
      <c r="E135" s="63" t="s">
        <v>22</v>
      </c>
      <c r="F135" s="64">
        <v>38808</v>
      </c>
      <c r="G135" s="65">
        <v>600</v>
      </c>
      <c r="H135" s="65">
        <v>35</v>
      </c>
      <c r="I135" s="65">
        <f t="shared" si="2"/>
        <v>565</v>
      </c>
      <c r="J135" s="65">
        <f t="shared" si="3"/>
        <v>54</v>
      </c>
    </row>
    <row r="136" spans="1:10" s="67" customFormat="1" ht="18.75" customHeight="1">
      <c r="A136" s="59" t="s">
        <v>431</v>
      </c>
      <c r="B136" s="60" t="s">
        <v>438</v>
      </c>
      <c r="C136" s="61" t="s">
        <v>439</v>
      </c>
      <c r="D136" s="62" t="s">
        <v>69</v>
      </c>
      <c r="E136" s="63" t="s">
        <v>22</v>
      </c>
      <c r="F136" s="64">
        <v>36559</v>
      </c>
      <c r="G136" s="65">
        <v>600</v>
      </c>
      <c r="H136" s="65"/>
      <c r="I136" s="65">
        <f t="shared" si="2"/>
        <v>600</v>
      </c>
      <c r="J136" s="65">
        <f t="shared" si="3"/>
        <v>54</v>
      </c>
    </row>
    <row r="137" spans="1:10" s="67" customFormat="1" ht="18.75" customHeight="1">
      <c r="A137" s="59" t="s">
        <v>434</v>
      </c>
      <c r="B137" s="60" t="s">
        <v>441</v>
      </c>
      <c r="C137" s="61" t="s">
        <v>442</v>
      </c>
      <c r="D137" s="62" t="s">
        <v>443</v>
      </c>
      <c r="E137" s="63" t="s">
        <v>22</v>
      </c>
      <c r="F137" s="64">
        <v>38021</v>
      </c>
      <c r="G137" s="65">
        <v>578.57000000000005</v>
      </c>
      <c r="H137" s="65"/>
      <c r="I137" s="65">
        <f t="shared" si="2"/>
        <v>578.57000000000005</v>
      </c>
      <c r="J137" s="65">
        <f t="shared" si="3"/>
        <v>52.071300000000001</v>
      </c>
    </row>
    <row r="138" spans="1:10" s="67" customFormat="1" ht="18.75" customHeight="1">
      <c r="A138" s="59" t="s">
        <v>437</v>
      </c>
      <c r="B138" s="73" t="s">
        <v>445</v>
      </c>
      <c r="C138" s="61" t="s">
        <v>446</v>
      </c>
      <c r="D138" s="62" t="s">
        <v>21</v>
      </c>
      <c r="E138" s="63" t="s">
        <v>22</v>
      </c>
      <c r="F138" s="64">
        <v>37257</v>
      </c>
      <c r="G138" s="65">
        <v>650</v>
      </c>
      <c r="H138" s="65"/>
      <c r="I138" s="65">
        <f t="shared" si="2"/>
        <v>650</v>
      </c>
      <c r="J138" s="65">
        <f t="shared" si="3"/>
        <v>58.5</v>
      </c>
    </row>
    <row r="139" spans="1:10" s="67" customFormat="1" ht="18.75" customHeight="1">
      <c r="A139" s="59" t="s">
        <v>440</v>
      </c>
      <c r="B139" s="60" t="s">
        <v>448</v>
      </c>
      <c r="C139" s="61" t="s">
        <v>449</v>
      </c>
      <c r="D139" s="62" t="s">
        <v>153</v>
      </c>
      <c r="E139" s="63" t="s">
        <v>22</v>
      </c>
      <c r="F139" s="64">
        <v>38657</v>
      </c>
      <c r="G139" s="65">
        <v>867.86</v>
      </c>
      <c r="H139" s="65"/>
      <c r="I139" s="65">
        <f t="shared" ref="I139:I189" si="4">(G139-H139)</f>
        <v>867.86</v>
      </c>
      <c r="J139" s="65">
        <f t="shared" si="3"/>
        <v>78.107399999999998</v>
      </c>
    </row>
    <row r="140" spans="1:10" s="67" customFormat="1" ht="18.75" customHeight="1">
      <c r="A140" s="59" t="s">
        <v>444</v>
      </c>
      <c r="B140" s="70" t="s">
        <v>451</v>
      </c>
      <c r="C140" s="75" t="s">
        <v>452</v>
      </c>
      <c r="D140" s="76" t="s">
        <v>111</v>
      </c>
      <c r="E140" s="77" t="s">
        <v>22</v>
      </c>
      <c r="F140" s="78">
        <v>38875</v>
      </c>
      <c r="G140" s="79">
        <v>800</v>
      </c>
      <c r="H140" s="65"/>
      <c r="I140" s="65">
        <f t="shared" si="4"/>
        <v>800</v>
      </c>
      <c r="J140" s="65">
        <f t="shared" ref="J140:J189" si="5">IF(G140&gt;1080,97.2,IF(G140&lt;550,49.5,G140*0.09))</f>
        <v>72</v>
      </c>
    </row>
    <row r="141" spans="1:10" s="67" customFormat="1" ht="18.75" customHeight="1">
      <c r="A141" s="59" t="s">
        <v>447</v>
      </c>
      <c r="B141" s="68" t="s">
        <v>454</v>
      </c>
      <c r="C141" s="61" t="s">
        <v>455</v>
      </c>
      <c r="D141" s="62" t="s">
        <v>456</v>
      </c>
      <c r="E141" s="63" t="s">
        <v>22</v>
      </c>
      <c r="F141" s="64">
        <v>39417</v>
      </c>
      <c r="G141" s="69">
        <v>650</v>
      </c>
      <c r="H141" s="65"/>
      <c r="I141" s="65">
        <f t="shared" si="4"/>
        <v>650</v>
      </c>
      <c r="J141" s="65">
        <f t="shared" si="5"/>
        <v>58.5</v>
      </c>
    </row>
    <row r="142" spans="1:10" s="67" customFormat="1" ht="18.75" customHeight="1">
      <c r="A142" s="59" t="s">
        <v>450</v>
      </c>
      <c r="B142" s="60" t="s">
        <v>458</v>
      </c>
      <c r="C142" s="61" t="s">
        <v>459</v>
      </c>
      <c r="D142" s="62" t="s">
        <v>21</v>
      </c>
      <c r="E142" s="63" t="s">
        <v>22</v>
      </c>
      <c r="F142" s="64">
        <v>36631</v>
      </c>
      <c r="G142" s="65">
        <v>603.57000000000005</v>
      </c>
      <c r="H142" s="65"/>
      <c r="I142" s="65">
        <f t="shared" si="4"/>
        <v>603.57000000000005</v>
      </c>
      <c r="J142" s="65">
        <f t="shared" si="5"/>
        <v>54.321300000000001</v>
      </c>
    </row>
    <row r="143" spans="1:10" s="67" customFormat="1" ht="18.75" customHeight="1">
      <c r="A143" s="59" t="s">
        <v>453</v>
      </c>
      <c r="B143" s="60" t="s">
        <v>461</v>
      </c>
      <c r="C143" s="61" t="s">
        <v>462</v>
      </c>
      <c r="D143" s="62" t="s">
        <v>111</v>
      </c>
      <c r="E143" s="63" t="s">
        <v>22</v>
      </c>
      <c r="F143" s="64">
        <v>37438</v>
      </c>
      <c r="G143" s="65">
        <v>650</v>
      </c>
      <c r="H143" s="65"/>
      <c r="I143" s="65">
        <f t="shared" si="4"/>
        <v>650</v>
      </c>
      <c r="J143" s="65">
        <f t="shared" si="5"/>
        <v>58.5</v>
      </c>
    </row>
    <row r="144" spans="1:10" s="67" customFormat="1" ht="18.75" customHeight="1">
      <c r="A144" s="59" t="s">
        <v>457</v>
      </c>
      <c r="B144" s="68" t="s">
        <v>464</v>
      </c>
      <c r="C144" s="61" t="s">
        <v>465</v>
      </c>
      <c r="D144" s="62" t="s">
        <v>55</v>
      </c>
      <c r="E144" s="63" t="s">
        <v>22</v>
      </c>
      <c r="F144" s="64">
        <v>37377</v>
      </c>
      <c r="G144" s="69">
        <v>771.43</v>
      </c>
      <c r="H144" s="65"/>
      <c r="I144" s="65">
        <f t="shared" si="4"/>
        <v>771.43</v>
      </c>
      <c r="J144" s="65">
        <f t="shared" si="5"/>
        <v>69.428699999999992</v>
      </c>
    </row>
    <row r="145" spans="1:10" s="67" customFormat="1" ht="18.75" customHeight="1">
      <c r="A145" s="59" t="s">
        <v>460</v>
      </c>
      <c r="B145" s="60" t="s">
        <v>467</v>
      </c>
      <c r="C145" s="61" t="s">
        <v>468</v>
      </c>
      <c r="D145" s="62" t="s">
        <v>157</v>
      </c>
      <c r="E145" s="63" t="s">
        <v>22</v>
      </c>
      <c r="F145" s="64">
        <v>37562</v>
      </c>
      <c r="G145" s="65">
        <v>600</v>
      </c>
      <c r="H145" s="65">
        <v>120</v>
      </c>
      <c r="I145" s="65">
        <f t="shared" si="4"/>
        <v>480</v>
      </c>
      <c r="J145" s="65">
        <f t="shared" si="5"/>
        <v>54</v>
      </c>
    </row>
    <row r="146" spans="1:10" s="67" customFormat="1" ht="18.75" customHeight="1">
      <c r="A146" s="59" t="s">
        <v>463</v>
      </c>
      <c r="B146" s="60" t="s">
        <v>470</v>
      </c>
      <c r="C146" s="61" t="s">
        <v>471</v>
      </c>
      <c r="D146" s="62" t="s">
        <v>21</v>
      </c>
      <c r="E146" s="63" t="s">
        <v>22</v>
      </c>
      <c r="F146" s="64">
        <v>37179</v>
      </c>
      <c r="G146" s="65">
        <v>650</v>
      </c>
      <c r="H146" s="65"/>
      <c r="I146" s="65">
        <f t="shared" si="4"/>
        <v>650</v>
      </c>
      <c r="J146" s="65">
        <f t="shared" si="5"/>
        <v>58.5</v>
      </c>
    </row>
    <row r="147" spans="1:10" s="67" customFormat="1" ht="18.75" customHeight="1">
      <c r="A147" s="59" t="s">
        <v>466</v>
      </c>
      <c r="B147" s="60" t="s">
        <v>473</v>
      </c>
      <c r="C147" s="61" t="s">
        <v>474</v>
      </c>
      <c r="D147" s="62" t="s">
        <v>21</v>
      </c>
      <c r="E147" s="63" t="s">
        <v>22</v>
      </c>
      <c r="F147" s="64">
        <v>36752</v>
      </c>
      <c r="G147" s="65">
        <v>650</v>
      </c>
      <c r="H147" s="65"/>
      <c r="I147" s="65">
        <f t="shared" si="4"/>
        <v>650</v>
      </c>
      <c r="J147" s="65">
        <f t="shared" si="5"/>
        <v>58.5</v>
      </c>
    </row>
    <row r="148" spans="1:10" s="67" customFormat="1" ht="18.75" customHeight="1">
      <c r="A148" s="59" t="s">
        <v>469</v>
      </c>
      <c r="B148" s="68" t="s">
        <v>476</v>
      </c>
      <c r="C148" s="61" t="s">
        <v>477</v>
      </c>
      <c r="D148" s="62" t="s">
        <v>69</v>
      </c>
      <c r="E148" s="63" t="s">
        <v>22</v>
      </c>
      <c r="F148" s="64">
        <v>39433</v>
      </c>
      <c r="G148" s="69">
        <v>578.57000000000005</v>
      </c>
      <c r="H148" s="65">
        <v>27.23</v>
      </c>
      <c r="I148" s="65">
        <f t="shared" si="4"/>
        <v>551.34</v>
      </c>
      <c r="J148" s="65">
        <f t="shared" si="5"/>
        <v>52.071300000000001</v>
      </c>
    </row>
    <row r="149" spans="1:10" s="67" customFormat="1" ht="18.75" customHeight="1">
      <c r="A149" s="59" t="s">
        <v>472</v>
      </c>
      <c r="B149" s="68" t="s">
        <v>479</v>
      </c>
      <c r="C149" s="61" t="s">
        <v>480</v>
      </c>
      <c r="D149" s="62" t="s">
        <v>69</v>
      </c>
      <c r="E149" s="63" t="s">
        <v>22</v>
      </c>
      <c r="F149" s="64">
        <v>37562</v>
      </c>
      <c r="G149" s="69">
        <v>530.36</v>
      </c>
      <c r="H149" s="65"/>
      <c r="I149" s="65">
        <f t="shared" si="4"/>
        <v>530.36</v>
      </c>
      <c r="J149" s="65">
        <f t="shared" si="5"/>
        <v>49.5</v>
      </c>
    </row>
    <row r="150" spans="1:10" s="67" customFormat="1" ht="18.75" customHeight="1">
      <c r="A150" s="59" t="s">
        <v>475</v>
      </c>
      <c r="B150" s="60" t="s">
        <v>482</v>
      </c>
      <c r="C150" s="61" t="s">
        <v>483</v>
      </c>
      <c r="D150" s="62" t="s">
        <v>21</v>
      </c>
      <c r="E150" s="63" t="s">
        <v>22</v>
      </c>
      <c r="F150" s="64">
        <v>37438</v>
      </c>
      <c r="G150" s="65">
        <v>557.14</v>
      </c>
      <c r="H150" s="65"/>
      <c r="I150" s="65">
        <f t="shared" si="4"/>
        <v>557.14</v>
      </c>
      <c r="J150" s="65">
        <v>50.13</v>
      </c>
    </row>
    <row r="151" spans="1:10" s="67" customFormat="1" ht="18.75" customHeight="1">
      <c r="A151" s="59" t="s">
        <v>478</v>
      </c>
      <c r="B151" s="68" t="s">
        <v>485</v>
      </c>
      <c r="C151" s="61" t="s">
        <v>486</v>
      </c>
      <c r="D151" s="62" t="s">
        <v>26</v>
      </c>
      <c r="E151" s="63" t="s">
        <v>22</v>
      </c>
      <c r="F151" s="64">
        <v>40079</v>
      </c>
      <c r="G151" s="69">
        <v>578.57000000000005</v>
      </c>
      <c r="H151" s="65"/>
      <c r="I151" s="65">
        <f t="shared" si="4"/>
        <v>578.57000000000005</v>
      </c>
      <c r="J151" s="65">
        <f t="shared" si="5"/>
        <v>52.071300000000001</v>
      </c>
    </row>
    <row r="152" spans="1:10" s="67" customFormat="1" ht="18.75" customHeight="1">
      <c r="A152" s="59" t="s">
        <v>481</v>
      </c>
      <c r="B152" s="68" t="s">
        <v>488</v>
      </c>
      <c r="C152" s="61" t="s">
        <v>489</v>
      </c>
      <c r="D152" s="62" t="s">
        <v>26</v>
      </c>
      <c r="E152" s="63" t="s">
        <v>22</v>
      </c>
      <c r="F152" s="64">
        <v>35796</v>
      </c>
      <c r="G152" s="69">
        <v>600</v>
      </c>
      <c r="H152" s="65"/>
      <c r="I152" s="65">
        <f t="shared" si="4"/>
        <v>600</v>
      </c>
      <c r="J152" s="65">
        <f t="shared" si="5"/>
        <v>54</v>
      </c>
    </row>
    <row r="153" spans="1:10" s="67" customFormat="1" ht="18.75" customHeight="1">
      <c r="A153" s="59" t="s">
        <v>484</v>
      </c>
      <c r="B153" s="60" t="s">
        <v>491</v>
      </c>
      <c r="C153" s="61" t="s">
        <v>492</v>
      </c>
      <c r="D153" s="62" t="s">
        <v>33</v>
      </c>
      <c r="E153" s="63" t="s">
        <v>22</v>
      </c>
      <c r="F153" s="64">
        <v>37746</v>
      </c>
      <c r="G153" s="65">
        <v>600</v>
      </c>
      <c r="H153" s="65"/>
      <c r="I153" s="65">
        <f t="shared" si="4"/>
        <v>600</v>
      </c>
      <c r="J153" s="65">
        <f t="shared" si="5"/>
        <v>54</v>
      </c>
    </row>
    <row r="154" spans="1:10" s="67" customFormat="1" ht="18.75" customHeight="1">
      <c r="A154" s="59" t="s">
        <v>487</v>
      </c>
      <c r="B154" s="60" t="s">
        <v>494</v>
      </c>
      <c r="C154" s="61" t="s">
        <v>495</v>
      </c>
      <c r="D154" s="62" t="s">
        <v>21</v>
      </c>
      <c r="E154" s="63" t="s">
        <v>22</v>
      </c>
      <c r="F154" s="64">
        <v>36376</v>
      </c>
      <c r="G154" s="65">
        <v>78.569999999999993</v>
      </c>
      <c r="H154" s="65"/>
      <c r="I154" s="65">
        <f t="shared" si="4"/>
        <v>78.569999999999993</v>
      </c>
      <c r="J154" s="65">
        <v>7.07</v>
      </c>
    </row>
    <row r="155" spans="1:10" s="67" customFormat="1" ht="18.75" customHeight="1">
      <c r="A155" s="59" t="s">
        <v>490</v>
      </c>
      <c r="B155" s="68" t="s">
        <v>497</v>
      </c>
      <c r="C155" s="61" t="s">
        <v>498</v>
      </c>
      <c r="D155" s="62" t="s">
        <v>111</v>
      </c>
      <c r="E155" s="63" t="s">
        <v>22</v>
      </c>
      <c r="F155" s="64">
        <v>38306</v>
      </c>
      <c r="G155" s="69">
        <v>1100</v>
      </c>
      <c r="H155" s="65"/>
      <c r="I155" s="65">
        <f t="shared" si="4"/>
        <v>1100</v>
      </c>
      <c r="J155" s="65">
        <f t="shared" si="5"/>
        <v>97.2</v>
      </c>
    </row>
    <row r="156" spans="1:10" s="67" customFormat="1" ht="18.75" customHeight="1">
      <c r="A156" s="59" t="s">
        <v>493</v>
      </c>
      <c r="B156" s="60" t="s">
        <v>500</v>
      </c>
      <c r="C156" s="61" t="s">
        <v>501</v>
      </c>
      <c r="D156" s="62" t="s">
        <v>69</v>
      </c>
      <c r="E156" s="63" t="s">
        <v>22</v>
      </c>
      <c r="F156" s="64">
        <v>37562</v>
      </c>
      <c r="G156" s="65">
        <v>600</v>
      </c>
      <c r="H156" s="65">
        <v>27.23</v>
      </c>
      <c r="I156" s="65">
        <f t="shared" si="4"/>
        <v>572.77</v>
      </c>
      <c r="J156" s="65">
        <f t="shared" si="5"/>
        <v>54</v>
      </c>
    </row>
    <row r="157" spans="1:10" s="67" customFormat="1" ht="18.75" customHeight="1">
      <c r="A157" s="59" t="s">
        <v>496</v>
      </c>
      <c r="B157" s="70" t="s">
        <v>503</v>
      </c>
      <c r="C157" s="75" t="s">
        <v>504</v>
      </c>
      <c r="D157" s="76" t="s">
        <v>33</v>
      </c>
      <c r="E157" s="77" t="s">
        <v>22</v>
      </c>
      <c r="F157" s="78">
        <v>36293</v>
      </c>
      <c r="G157" s="79">
        <v>600</v>
      </c>
      <c r="H157" s="65"/>
      <c r="I157" s="65">
        <f t="shared" si="4"/>
        <v>600</v>
      </c>
      <c r="J157" s="65">
        <f t="shared" si="5"/>
        <v>54</v>
      </c>
    </row>
    <row r="158" spans="1:10" s="67" customFormat="1" ht="18.75" customHeight="1">
      <c r="A158" s="59" t="s">
        <v>499</v>
      </c>
      <c r="B158" s="70" t="s">
        <v>506</v>
      </c>
      <c r="C158" s="75" t="s">
        <v>507</v>
      </c>
      <c r="D158" s="76" t="s">
        <v>21</v>
      </c>
      <c r="E158" s="77" t="s">
        <v>22</v>
      </c>
      <c r="F158" s="78">
        <v>38188</v>
      </c>
      <c r="G158" s="79">
        <v>650</v>
      </c>
      <c r="H158" s="65"/>
      <c r="I158" s="65">
        <f t="shared" si="4"/>
        <v>650</v>
      </c>
      <c r="J158" s="65">
        <f t="shared" si="5"/>
        <v>58.5</v>
      </c>
    </row>
    <row r="159" spans="1:10" s="67" customFormat="1" ht="18.75" customHeight="1">
      <c r="A159" s="59" t="s">
        <v>502</v>
      </c>
      <c r="B159" s="68" t="s">
        <v>509</v>
      </c>
      <c r="C159" s="61" t="s">
        <v>510</v>
      </c>
      <c r="D159" s="62" t="s">
        <v>33</v>
      </c>
      <c r="E159" s="63" t="s">
        <v>22</v>
      </c>
      <c r="F159" s="64">
        <v>37477</v>
      </c>
      <c r="G159" s="69">
        <v>557.14</v>
      </c>
      <c r="H159" s="65"/>
      <c r="I159" s="65">
        <f t="shared" si="4"/>
        <v>557.14</v>
      </c>
      <c r="J159" s="65">
        <v>50.13</v>
      </c>
    </row>
    <row r="160" spans="1:10" s="67" customFormat="1" ht="18.75" customHeight="1">
      <c r="A160" s="59" t="s">
        <v>505</v>
      </c>
      <c r="B160" s="70" t="s">
        <v>512</v>
      </c>
      <c r="C160" s="61" t="s">
        <v>513</v>
      </c>
      <c r="D160" s="62" t="s">
        <v>514</v>
      </c>
      <c r="E160" s="63" t="s">
        <v>206</v>
      </c>
      <c r="F160" s="64">
        <v>39735</v>
      </c>
      <c r="G160" s="65">
        <v>650</v>
      </c>
      <c r="H160" s="65"/>
      <c r="I160" s="65">
        <f t="shared" si="4"/>
        <v>650</v>
      </c>
      <c r="J160" s="65">
        <f t="shared" si="5"/>
        <v>58.5</v>
      </c>
    </row>
    <row r="161" spans="1:10" s="67" customFormat="1" ht="18.75" customHeight="1">
      <c r="A161" s="59" t="s">
        <v>508</v>
      </c>
      <c r="B161" s="60" t="s">
        <v>516</v>
      </c>
      <c r="C161" s="61" t="s">
        <v>517</v>
      </c>
      <c r="D161" s="62" t="s">
        <v>33</v>
      </c>
      <c r="E161" s="63" t="s">
        <v>22</v>
      </c>
      <c r="F161" s="64">
        <v>37530</v>
      </c>
      <c r="G161" s="65">
        <v>600</v>
      </c>
      <c r="H161" s="65"/>
      <c r="I161" s="65">
        <f t="shared" si="4"/>
        <v>600</v>
      </c>
      <c r="J161" s="65">
        <f t="shared" si="5"/>
        <v>54</v>
      </c>
    </row>
    <row r="162" spans="1:10" s="67" customFormat="1" ht="18.75" customHeight="1">
      <c r="A162" s="59" t="s">
        <v>511</v>
      </c>
      <c r="B162" s="60" t="s">
        <v>519</v>
      </c>
      <c r="C162" s="61" t="s">
        <v>520</v>
      </c>
      <c r="D162" s="62" t="s">
        <v>21</v>
      </c>
      <c r="E162" s="63" t="s">
        <v>22</v>
      </c>
      <c r="F162" s="64">
        <v>36557</v>
      </c>
      <c r="G162" s="65">
        <v>650</v>
      </c>
      <c r="H162" s="65"/>
      <c r="I162" s="65">
        <f t="shared" si="4"/>
        <v>650</v>
      </c>
      <c r="J162" s="65">
        <f t="shared" si="5"/>
        <v>58.5</v>
      </c>
    </row>
    <row r="163" spans="1:10" s="67" customFormat="1" ht="18.75" customHeight="1">
      <c r="A163" s="59" t="s">
        <v>515</v>
      </c>
      <c r="B163" s="70" t="s">
        <v>522</v>
      </c>
      <c r="C163" s="61" t="s">
        <v>523</v>
      </c>
      <c r="D163" s="62" t="s">
        <v>514</v>
      </c>
      <c r="E163" s="63" t="s">
        <v>206</v>
      </c>
      <c r="F163" s="64">
        <v>39777</v>
      </c>
      <c r="G163" s="65">
        <v>650</v>
      </c>
      <c r="H163" s="65"/>
      <c r="I163" s="65">
        <f t="shared" si="4"/>
        <v>650</v>
      </c>
      <c r="J163" s="65">
        <f t="shared" si="5"/>
        <v>58.5</v>
      </c>
    </row>
    <row r="164" spans="1:10" s="67" customFormat="1" ht="18.75" customHeight="1">
      <c r="A164" s="59" t="s">
        <v>518</v>
      </c>
      <c r="B164" s="60" t="s">
        <v>525</v>
      </c>
      <c r="C164" s="61" t="s">
        <v>526</v>
      </c>
      <c r="D164" s="62" t="s">
        <v>514</v>
      </c>
      <c r="E164" s="63" t="s">
        <v>206</v>
      </c>
      <c r="F164" s="64">
        <v>37438</v>
      </c>
      <c r="G164" s="65">
        <v>550</v>
      </c>
      <c r="H164" s="65"/>
      <c r="I164" s="65">
        <f t="shared" si="4"/>
        <v>550</v>
      </c>
      <c r="J164" s="65">
        <f t="shared" si="5"/>
        <v>49.5</v>
      </c>
    </row>
    <row r="165" spans="1:10" s="67" customFormat="1" ht="18.75" customHeight="1">
      <c r="A165" s="59" t="s">
        <v>521</v>
      </c>
      <c r="B165" s="60" t="s">
        <v>528</v>
      </c>
      <c r="C165" s="61" t="s">
        <v>529</v>
      </c>
      <c r="D165" s="62" t="s">
        <v>79</v>
      </c>
      <c r="E165" s="63" t="s">
        <v>22</v>
      </c>
      <c r="F165" s="64">
        <v>37179</v>
      </c>
      <c r="G165" s="65">
        <v>700</v>
      </c>
      <c r="H165" s="65"/>
      <c r="I165" s="65">
        <f t="shared" si="4"/>
        <v>700</v>
      </c>
      <c r="J165" s="65">
        <f t="shared" si="5"/>
        <v>63</v>
      </c>
    </row>
    <row r="166" spans="1:10" s="67" customFormat="1" ht="18.75" customHeight="1">
      <c r="A166" s="59" t="s">
        <v>524</v>
      </c>
      <c r="B166" s="60" t="s">
        <v>531</v>
      </c>
      <c r="C166" s="61" t="s">
        <v>532</v>
      </c>
      <c r="D166" s="62" t="s">
        <v>280</v>
      </c>
      <c r="E166" s="63" t="s">
        <v>22</v>
      </c>
      <c r="F166" s="64">
        <v>38252</v>
      </c>
      <c r="G166" s="65">
        <v>2000</v>
      </c>
      <c r="H166" s="65"/>
      <c r="I166" s="65">
        <f t="shared" si="4"/>
        <v>2000</v>
      </c>
      <c r="J166" s="65">
        <f t="shared" si="5"/>
        <v>97.2</v>
      </c>
    </row>
    <row r="167" spans="1:10" s="67" customFormat="1" ht="18.75" customHeight="1">
      <c r="A167" s="59" t="s">
        <v>527</v>
      </c>
      <c r="B167" s="68" t="s">
        <v>534</v>
      </c>
      <c r="C167" s="61" t="s">
        <v>535</v>
      </c>
      <c r="D167" s="62" t="s">
        <v>79</v>
      </c>
      <c r="E167" s="63" t="s">
        <v>22</v>
      </c>
      <c r="F167" s="64">
        <v>37438</v>
      </c>
      <c r="G167" s="69">
        <v>600</v>
      </c>
      <c r="H167" s="65">
        <v>20</v>
      </c>
      <c r="I167" s="65">
        <f t="shared" si="4"/>
        <v>580</v>
      </c>
      <c r="J167" s="65">
        <f t="shared" si="5"/>
        <v>54</v>
      </c>
    </row>
    <row r="168" spans="1:10" s="67" customFormat="1" ht="18.75" customHeight="1">
      <c r="A168" s="59" t="s">
        <v>530</v>
      </c>
      <c r="B168" s="68" t="s">
        <v>537</v>
      </c>
      <c r="C168" s="61" t="s">
        <v>538</v>
      </c>
      <c r="D168" s="62" t="s">
        <v>21</v>
      </c>
      <c r="E168" s="63" t="s">
        <v>22</v>
      </c>
      <c r="F168" s="64">
        <v>37438</v>
      </c>
      <c r="G168" s="69">
        <v>603.57000000000005</v>
      </c>
      <c r="H168" s="65"/>
      <c r="I168" s="65">
        <f t="shared" si="4"/>
        <v>603.57000000000005</v>
      </c>
      <c r="J168" s="65">
        <f t="shared" si="5"/>
        <v>54.321300000000001</v>
      </c>
    </row>
    <row r="169" spans="1:10" s="67" customFormat="1" ht="18.75" customHeight="1">
      <c r="A169" s="59" t="s">
        <v>533</v>
      </c>
      <c r="B169" s="60" t="s">
        <v>540</v>
      </c>
      <c r="C169" s="61" t="s">
        <v>541</v>
      </c>
      <c r="D169" s="62" t="s">
        <v>205</v>
      </c>
      <c r="E169" s="63" t="s">
        <v>206</v>
      </c>
      <c r="F169" s="64">
        <v>39108</v>
      </c>
      <c r="G169" s="65">
        <v>1300</v>
      </c>
      <c r="H169" s="65"/>
      <c r="I169" s="65">
        <f t="shared" si="4"/>
        <v>1300</v>
      </c>
      <c r="J169" s="65">
        <f t="shared" si="5"/>
        <v>97.2</v>
      </c>
    </row>
    <row r="170" spans="1:10" s="67" customFormat="1" ht="18.75" customHeight="1">
      <c r="A170" s="59" t="s">
        <v>536</v>
      </c>
      <c r="B170" s="60" t="s">
        <v>543</v>
      </c>
      <c r="C170" s="61" t="s">
        <v>544</v>
      </c>
      <c r="D170" s="62" t="s">
        <v>33</v>
      </c>
      <c r="E170" s="63" t="s">
        <v>22</v>
      </c>
      <c r="F170" s="64">
        <v>38808</v>
      </c>
      <c r="G170" s="65">
        <v>600</v>
      </c>
      <c r="H170" s="65">
        <v>20</v>
      </c>
      <c r="I170" s="65">
        <f t="shared" si="4"/>
        <v>580</v>
      </c>
      <c r="J170" s="65">
        <f t="shared" si="5"/>
        <v>54</v>
      </c>
    </row>
    <row r="171" spans="1:10" s="67" customFormat="1" ht="18.75" customHeight="1">
      <c r="A171" s="59" t="s">
        <v>539</v>
      </c>
      <c r="B171" s="60" t="s">
        <v>546</v>
      </c>
      <c r="C171" s="61" t="s">
        <v>547</v>
      </c>
      <c r="D171" s="62" t="s">
        <v>69</v>
      </c>
      <c r="E171" s="63" t="s">
        <v>22</v>
      </c>
      <c r="F171" s="64">
        <v>39185</v>
      </c>
      <c r="G171" s="65">
        <v>550</v>
      </c>
      <c r="H171" s="65">
        <v>20</v>
      </c>
      <c r="I171" s="65">
        <f t="shared" si="4"/>
        <v>530</v>
      </c>
      <c r="J171" s="65">
        <f t="shared" si="5"/>
        <v>49.5</v>
      </c>
    </row>
    <row r="172" spans="1:10" s="67" customFormat="1" ht="18.75" customHeight="1">
      <c r="A172" s="59" t="s">
        <v>542</v>
      </c>
      <c r="B172" s="60" t="s">
        <v>549</v>
      </c>
      <c r="C172" s="61" t="s">
        <v>550</v>
      </c>
      <c r="D172" s="62" t="s">
        <v>21</v>
      </c>
      <c r="E172" s="63" t="s">
        <v>22</v>
      </c>
      <c r="F172" s="64">
        <v>35646</v>
      </c>
      <c r="G172" s="65">
        <v>650</v>
      </c>
      <c r="H172" s="65"/>
      <c r="I172" s="65">
        <f t="shared" si="4"/>
        <v>650</v>
      </c>
      <c r="J172" s="65">
        <f t="shared" si="5"/>
        <v>58.5</v>
      </c>
    </row>
    <row r="173" spans="1:10" s="67" customFormat="1" ht="18.75" customHeight="1">
      <c r="A173" s="59" t="s">
        <v>545</v>
      </c>
      <c r="B173" s="60" t="s">
        <v>552</v>
      </c>
      <c r="C173" s="61" t="s">
        <v>553</v>
      </c>
      <c r="D173" s="62" t="s">
        <v>55</v>
      </c>
      <c r="E173" s="63" t="s">
        <v>22</v>
      </c>
      <c r="F173" s="64">
        <v>36540</v>
      </c>
      <c r="G173" s="65">
        <v>900</v>
      </c>
      <c r="H173" s="65"/>
      <c r="I173" s="65">
        <f t="shared" si="4"/>
        <v>900</v>
      </c>
      <c r="J173" s="65">
        <f t="shared" si="5"/>
        <v>81</v>
      </c>
    </row>
    <row r="174" spans="1:10" s="67" customFormat="1" ht="18.75" customHeight="1">
      <c r="A174" s="59" t="s">
        <v>548</v>
      </c>
      <c r="B174" s="60" t="s">
        <v>555</v>
      </c>
      <c r="C174" s="61" t="s">
        <v>556</v>
      </c>
      <c r="D174" s="62" t="s">
        <v>79</v>
      </c>
      <c r="E174" s="63" t="s">
        <v>22</v>
      </c>
      <c r="F174" s="64">
        <v>37330</v>
      </c>
      <c r="G174" s="65">
        <v>600</v>
      </c>
      <c r="H174" s="65"/>
      <c r="I174" s="65">
        <f t="shared" si="4"/>
        <v>600</v>
      </c>
      <c r="J174" s="65">
        <f t="shared" si="5"/>
        <v>54</v>
      </c>
    </row>
    <row r="175" spans="1:10" s="67" customFormat="1" ht="18.75" customHeight="1">
      <c r="A175" s="59" t="s">
        <v>551</v>
      </c>
      <c r="B175" s="68" t="s">
        <v>558</v>
      </c>
      <c r="C175" s="61" t="s">
        <v>559</v>
      </c>
      <c r="D175" s="62" t="s">
        <v>33</v>
      </c>
      <c r="E175" s="63" t="s">
        <v>22</v>
      </c>
      <c r="F175" s="64">
        <v>38808</v>
      </c>
      <c r="G175" s="69">
        <v>578.57000000000005</v>
      </c>
      <c r="H175" s="65"/>
      <c r="I175" s="65">
        <f t="shared" si="4"/>
        <v>578.57000000000005</v>
      </c>
      <c r="J175" s="65">
        <f t="shared" si="5"/>
        <v>52.071300000000001</v>
      </c>
    </row>
    <row r="176" spans="1:10" s="67" customFormat="1" ht="18.75" customHeight="1">
      <c r="A176" s="59" t="s">
        <v>554</v>
      </c>
      <c r="B176" s="60" t="s">
        <v>561</v>
      </c>
      <c r="C176" s="61" t="s">
        <v>562</v>
      </c>
      <c r="D176" s="62" t="s">
        <v>21</v>
      </c>
      <c r="E176" s="63" t="s">
        <v>22</v>
      </c>
      <c r="F176" s="64">
        <v>38848</v>
      </c>
      <c r="G176" s="65">
        <v>650</v>
      </c>
      <c r="H176" s="65"/>
      <c r="I176" s="65">
        <f t="shared" si="4"/>
        <v>650</v>
      </c>
      <c r="J176" s="65">
        <f t="shared" si="5"/>
        <v>58.5</v>
      </c>
    </row>
    <row r="177" spans="1:10" s="67" customFormat="1" ht="18.75" customHeight="1">
      <c r="A177" s="59" t="s">
        <v>557</v>
      </c>
      <c r="B177" s="60" t="s">
        <v>564</v>
      </c>
      <c r="C177" s="61" t="s">
        <v>565</v>
      </c>
      <c r="D177" s="62" t="s">
        <v>69</v>
      </c>
      <c r="E177" s="63" t="s">
        <v>22</v>
      </c>
      <c r="F177" s="64">
        <v>37104</v>
      </c>
      <c r="G177" s="65">
        <v>600</v>
      </c>
      <c r="H177" s="65">
        <v>20</v>
      </c>
      <c r="I177" s="65">
        <f t="shared" si="4"/>
        <v>580</v>
      </c>
      <c r="J177" s="65">
        <f t="shared" si="5"/>
        <v>54</v>
      </c>
    </row>
    <row r="178" spans="1:10" s="67" customFormat="1" ht="18.75" customHeight="1">
      <c r="A178" s="59" t="s">
        <v>560</v>
      </c>
      <c r="B178" s="60" t="s">
        <v>567</v>
      </c>
      <c r="C178" s="61" t="s">
        <v>568</v>
      </c>
      <c r="D178" s="62" t="s">
        <v>111</v>
      </c>
      <c r="E178" s="63" t="s">
        <v>22</v>
      </c>
      <c r="F178" s="64">
        <v>36456</v>
      </c>
      <c r="G178" s="65">
        <v>650</v>
      </c>
      <c r="H178" s="65"/>
      <c r="I178" s="65">
        <f t="shared" si="4"/>
        <v>650</v>
      </c>
      <c r="J178" s="65">
        <f t="shared" si="5"/>
        <v>58.5</v>
      </c>
    </row>
    <row r="179" spans="1:10" s="67" customFormat="1" ht="18.75" customHeight="1">
      <c r="A179" s="59" t="s">
        <v>563</v>
      </c>
      <c r="B179" s="60" t="s">
        <v>570</v>
      </c>
      <c r="C179" s="61" t="s">
        <v>571</v>
      </c>
      <c r="D179" s="62" t="s">
        <v>122</v>
      </c>
      <c r="E179" s="63" t="s">
        <v>22</v>
      </c>
      <c r="F179" s="64">
        <v>37564</v>
      </c>
      <c r="G179" s="65">
        <v>600</v>
      </c>
      <c r="H179" s="65"/>
      <c r="I179" s="65">
        <f t="shared" si="4"/>
        <v>600</v>
      </c>
      <c r="J179" s="65">
        <f t="shared" si="5"/>
        <v>54</v>
      </c>
    </row>
    <row r="180" spans="1:10" s="67" customFormat="1" ht="18.75" customHeight="1">
      <c r="A180" s="59" t="s">
        <v>566</v>
      </c>
      <c r="B180" s="60" t="s">
        <v>573</v>
      </c>
      <c r="C180" s="61" t="s">
        <v>574</v>
      </c>
      <c r="D180" s="62" t="s">
        <v>55</v>
      </c>
      <c r="E180" s="63" t="s">
        <v>22</v>
      </c>
      <c r="F180" s="64">
        <v>39351</v>
      </c>
      <c r="G180" s="65">
        <v>900</v>
      </c>
      <c r="H180" s="65"/>
      <c r="I180" s="65">
        <f t="shared" si="4"/>
        <v>900</v>
      </c>
      <c r="J180" s="65">
        <f t="shared" si="5"/>
        <v>81</v>
      </c>
    </row>
    <row r="181" spans="1:10" s="67" customFormat="1" ht="18.75" customHeight="1">
      <c r="A181" s="59" t="s">
        <v>569</v>
      </c>
      <c r="B181" s="60" t="s">
        <v>576</v>
      </c>
      <c r="C181" s="61" t="s">
        <v>577</v>
      </c>
      <c r="D181" s="62" t="s">
        <v>21</v>
      </c>
      <c r="E181" s="63" t="s">
        <v>22</v>
      </c>
      <c r="F181" s="64">
        <v>36557</v>
      </c>
      <c r="G181" s="65">
        <v>650</v>
      </c>
      <c r="H181" s="65"/>
      <c r="I181" s="65">
        <f t="shared" si="4"/>
        <v>650</v>
      </c>
      <c r="J181" s="65">
        <f t="shared" si="5"/>
        <v>58.5</v>
      </c>
    </row>
    <row r="182" spans="1:10" s="67" customFormat="1" ht="18.75" customHeight="1">
      <c r="A182" s="59" t="s">
        <v>572</v>
      </c>
      <c r="B182" s="60" t="s">
        <v>579</v>
      </c>
      <c r="C182" s="61" t="s">
        <v>580</v>
      </c>
      <c r="D182" s="62" t="s">
        <v>69</v>
      </c>
      <c r="E182" s="63" t="s">
        <v>22</v>
      </c>
      <c r="F182" s="64">
        <v>37562</v>
      </c>
      <c r="G182" s="65">
        <v>600</v>
      </c>
      <c r="H182" s="65"/>
      <c r="I182" s="65">
        <f t="shared" si="4"/>
        <v>600</v>
      </c>
      <c r="J182" s="65">
        <f t="shared" si="5"/>
        <v>54</v>
      </c>
    </row>
    <row r="183" spans="1:10" s="67" customFormat="1" ht="18.75" customHeight="1">
      <c r="A183" s="59" t="s">
        <v>575</v>
      </c>
      <c r="B183" s="60" t="s">
        <v>582</v>
      </c>
      <c r="C183" s="61" t="s">
        <v>583</v>
      </c>
      <c r="D183" s="62" t="s">
        <v>584</v>
      </c>
      <c r="E183" s="63" t="s">
        <v>22</v>
      </c>
      <c r="F183" s="64">
        <v>37496</v>
      </c>
      <c r="G183" s="65">
        <v>650</v>
      </c>
      <c r="H183" s="65"/>
      <c r="I183" s="65">
        <f t="shared" si="4"/>
        <v>650</v>
      </c>
      <c r="J183" s="65">
        <f t="shared" si="5"/>
        <v>58.5</v>
      </c>
    </row>
    <row r="184" spans="1:10" s="67" customFormat="1" ht="18.75" customHeight="1">
      <c r="A184" s="59" t="s">
        <v>578</v>
      </c>
      <c r="B184" s="68" t="s">
        <v>586</v>
      </c>
      <c r="C184" s="71" t="s">
        <v>587</v>
      </c>
      <c r="D184" s="62" t="s">
        <v>69</v>
      </c>
      <c r="E184" s="63" t="s">
        <v>22</v>
      </c>
      <c r="F184" s="64">
        <v>40014</v>
      </c>
      <c r="G184" s="69">
        <v>600</v>
      </c>
      <c r="H184" s="65">
        <v>27.23</v>
      </c>
      <c r="I184" s="65">
        <f t="shared" si="4"/>
        <v>572.77</v>
      </c>
      <c r="J184" s="65">
        <f t="shared" si="5"/>
        <v>54</v>
      </c>
    </row>
    <row r="185" spans="1:10" s="99" customFormat="1" ht="18.75" customHeight="1">
      <c r="A185" s="94" t="s">
        <v>581</v>
      </c>
      <c r="B185" s="68" t="s">
        <v>589</v>
      </c>
      <c r="C185" s="95" t="s">
        <v>590</v>
      </c>
      <c r="D185" s="96" t="s">
        <v>21</v>
      </c>
      <c r="E185" s="97" t="s">
        <v>22</v>
      </c>
      <c r="F185" s="98">
        <v>38848</v>
      </c>
      <c r="G185" s="69">
        <v>510.71</v>
      </c>
      <c r="H185" s="69"/>
      <c r="I185" s="69">
        <f t="shared" si="4"/>
        <v>510.71</v>
      </c>
      <c r="J185" s="69">
        <f t="shared" si="5"/>
        <v>49.5</v>
      </c>
    </row>
    <row r="186" spans="1:10" s="67" customFormat="1" ht="18.75" customHeight="1">
      <c r="A186" s="59" t="s">
        <v>585</v>
      </c>
      <c r="B186" s="60" t="s">
        <v>592</v>
      </c>
      <c r="C186" s="61" t="s">
        <v>593</v>
      </c>
      <c r="D186" s="62" t="s">
        <v>21</v>
      </c>
      <c r="E186" s="63" t="s">
        <v>22</v>
      </c>
      <c r="F186" s="64">
        <v>38188</v>
      </c>
      <c r="G186" s="65">
        <v>626.79</v>
      </c>
      <c r="H186" s="65"/>
      <c r="I186" s="65">
        <f t="shared" si="4"/>
        <v>626.79</v>
      </c>
      <c r="J186" s="65">
        <f t="shared" si="5"/>
        <v>56.411099999999998</v>
      </c>
    </row>
    <row r="187" spans="1:10" s="67" customFormat="1" ht="18.75" customHeight="1">
      <c r="A187" s="59" t="s">
        <v>588</v>
      </c>
      <c r="B187" s="60" t="s">
        <v>595</v>
      </c>
      <c r="C187" s="61" t="s">
        <v>596</v>
      </c>
      <c r="D187" s="62" t="s">
        <v>597</v>
      </c>
      <c r="E187" s="63" t="s">
        <v>22</v>
      </c>
      <c r="F187" s="64">
        <v>38200</v>
      </c>
      <c r="G187" s="65">
        <v>1850</v>
      </c>
      <c r="H187" s="65"/>
      <c r="I187" s="65">
        <f t="shared" si="4"/>
        <v>1850</v>
      </c>
      <c r="J187" s="65">
        <f t="shared" si="5"/>
        <v>97.2</v>
      </c>
    </row>
    <row r="188" spans="1:10" s="67" customFormat="1" ht="18.75" customHeight="1">
      <c r="A188" s="59" t="s">
        <v>591</v>
      </c>
      <c r="B188" s="60" t="s">
        <v>599</v>
      </c>
      <c r="C188" s="61" t="s">
        <v>600</v>
      </c>
      <c r="D188" s="62" t="s">
        <v>140</v>
      </c>
      <c r="E188" s="63" t="s">
        <v>22</v>
      </c>
      <c r="F188" s="64">
        <v>39619</v>
      </c>
      <c r="G188" s="65">
        <v>867.86</v>
      </c>
      <c r="H188" s="65"/>
      <c r="I188" s="65">
        <f t="shared" si="4"/>
        <v>867.86</v>
      </c>
      <c r="J188" s="65">
        <f t="shared" si="5"/>
        <v>78.107399999999998</v>
      </c>
    </row>
    <row r="189" spans="1:10" s="67" customFormat="1" ht="18.75" customHeight="1">
      <c r="A189" s="59" t="s">
        <v>594</v>
      </c>
      <c r="B189" s="60" t="s">
        <v>602</v>
      </c>
      <c r="C189" s="61" t="s">
        <v>603</v>
      </c>
      <c r="D189" s="62" t="s">
        <v>69</v>
      </c>
      <c r="E189" s="63" t="s">
        <v>22</v>
      </c>
      <c r="F189" s="64">
        <v>37347</v>
      </c>
      <c r="G189" s="65">
        <v>600</v>
      </c>
      <c r="H189" s="65"/>
      <c r="I189" s="65">
        <f t="shared" si="4"/>
        <v>600</v>
      </c>
      <c r="J189" s="65">
        <f t="shared" si="5"/>
        <v>54</v>
      </c>
    </row>
    <row r="190" spans="1:10" s="104" customFormat="1" ht="24" customHeight="1">
      <c r="A190" s="100" t="s">
        <v>604</v>
      </c>
      <c r="B190" s="101"/>
      <c r="C190" s="101"/>
      <c r="D190" s="101"/>
      <c r="E190" s="101"/>
      <c r="F190" s="102"/>
      <c r="G190" s="103">
        <f>SUM(G10:G189)</f>
        <v>127542.86000000006</v>
      </c>
      <c r="H190" s="103">
        <f>SUM(H10:H189)</f>
        <v>860.5200000000001</v>
      </c>
      <c r="I190" s="103">
        <f>SUM(I10:I189)</f>
        <v>126682.34000000007</v>
      </c>
      <c r="J190" s="103">
        <f>SUM(J10:J189)</f>
        <v>11009.542199999998</v>
      </c>
    </row>
    <row r="194" s="15" customFormat="1" ht="18"/>
  </sheetData>
  <mergeCells count="13">
    <mergeCell ref="I8:I9"/>
    <mergeCell ref="J8:J9"/>
    <mergeCell ref="A190:E190"/>
    <mergeCell ref="A4:J4"/>
    <mergeCell ref="C6:G6"/>
    <mergeCell ref="A8:A9"/>
    <mergeCell ref="B8:B9"/>
    <mergeCell ref="C8:C9"/>
    <mergeCell ref="D8:D9"/>
    <mergeCell ref="E8:E9"/>
    <mergeCell ref="F8:F9"/>
    <mergeCell ref="G8:G9"/>
    <mergeCell ref="H8:H9"/>
  </mergeCells>
  <pageMargins left="0.59055118110236227" right="0" top="0.59055118110236227" bottom="0.39370078740157483" header="0" footer="0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96"/>
  <sheetViews>
    <sheetView view="pageBreakPreview" zoomScale="60" zoomScaleNormal="100" workbookViewId="0">
      <selection activeCell="B17" sqref="B17"/>
    </sheetView>
  </sheetViews>
  <sheetFormatPr baseColWidth="10" defaultRowHeight="14.25"/>
  <cols>
    <col min="1" max="1" width="9.42578125" style="57" customWidth="1"/>
    <col min="2" max="2" width="53.7109375" style="57" customWidth="1"/>
    <col min="3" max="3" width="11.5703125" style="57" customWidth="1"/>
    <col min="4" max="4" width="30.140625" style="57" customWidth="1"/>
    <col min="5" max="5" width="8" style="57" customWidth="1"/>
    <col min="6" max="6" width="13.140625" style="57" customWidth="1"/>
    <col min="7" max="7" width="15.7109375" style="57" customWidth="1"/>
    <col min="8" max="8" width="11.140625" style="57" customWidth="1"/>
    <col min="9" max="9" width="15.7109375" style="57" customWidth="1"/>
    <col min="10" max="10" width="15.42578125" style="57" customWidth="1"/>
    <col min="11" max="256" width="11.42578125" style="57"/>
    <col min="257" max="257" width="9.42578125" style="57" customWidth="1"/>
    <col min="258" max="258" width="53.7109375" style="57" customWidth="1"/>
    <col min="259" max="259" width="11.5703125" style="57" customWidth="1"/>
    <col min="260" max="260" width="30.140625" style="57" customWidth="1"/>
    <col min="261" max="261" width="8" style="57" customWidth="1"/>
    <col min="262" max="262" width="13.140625" style="57" customWidth="1"/>
    <col min="263" max="263" width="15.7109375" style="57" customWidth="1"/>
    <col min="264" max="264" width="11.140625" style="57" customWidth="1"/>
    <col min="265" max="265" width="15.7109375" style="57" customWidth="1"/>
    <col min="266" max="266" width="15.42578125" style="57" customWidth="1"/>
    <col min="267" max="512" width="11.42578125" style="57"/>
    <col min="513" max="513" width="9.42578125" style="57" customWidth="1"/>
    <col min="514" max="514" width="53.7109375" style="57" customWidth="1"/>
    <col min="515" max="515" width="11.5703125" style="57" customWidth="1"/>
    <col min="516" max="516" width="30.140625" style="57" customWidth="1"/>
    <col min="517" max="517" width="8" style="57" customWidth="1"/>
    <col min="518" max="518" width="13.140625" style="57" customWidth="1"/>
    <col min="519" max="519" width="15.7109375" style="57" customWidth="1"/>
    <col min="520" max="520" width="11.140625" style="57" customWidth="1"/>
    <col min="521" max="521" width="15.7109375" style="57" customWidth="1"/>
    <col min="522" max="522" width="15.42578125" style="57" customWidth="1"/>
    <col min="523" max="768" width="11.42578125" style="57"/>
    <col min="769" max="769" width="9.42578125" style="57" customWidth="1"/>
    <col min="770" max="770" width="53.7109375" style="57" customWidth="1"/>
    <col min="771" max="771" width="11.5703125" style="57" customWidth="1"/>
    <col min="772" max="772" width="30.140625" style="57" customWidth="1"/>
    <col min="773" max="773" width="8" style="57" customWidth="1"/>
    <col min="774" max="774" width="13.140625" style="57" customWidth="1"/>
    <col min="775" max="775" width="15.7109375" style="57" customWidth="1"/>
    <col min="776" max="776" width="11.140625" style="57" customWidth="1"/>
    <col min="777" max="777" width="15.7109375" style="57" customWidth="1"/>
    <col min="778" max="778" width="15.42578125" style="57" customWidth="1"/>
    <col min="779" max="1024" width="11.42578125" style="57"/>
    <col min="1025" max="1025" width="9.42578125" style="57" customWidth="1"/>
    <col min="1026" max="1026" width="53.7109375" style="57" customWidth="1"/>
    <col min="1027" max="1027" width="11.5703125" style="57" customWidth="1"/>
    <col min="1028" max="1028" width="30.140625" style="57" customWidth="1"/>
    <col min="1029" max="1029" width="8" style="57" customWidth="1"/>
    <col min="1030" max="1030" width="13.140625" style="57" customWidth="1"/>
    <col min="1031" max="1031" width="15.7109375" style="57" customWidth="1"/>
    <col min="1032" max="1032" width="11.140625" style="57" customWidth="1"/>
    <col min="1033" max="1033" width="15.7109375" style="57" customWidth="1"/>
    <col min="1034" max="1034" width="15.42578125" style="57" customWidth="1"/>
    <col min="1035" max="1280" width="11.42578125" style="57"/>
    <col min="1281" max="1281" width="9.42578125" style="57" customWidth="1"/>
    <col min="1282" max="1282" width="53.7109375" style="57" customWidth="1"/>
    <col min="1283" max="1283" width="11.5703125" style="57" customWidth="1"/>
    <col min="1284" max="1284" width="30.140625" style="57" customWidth="1"/>
    <col min="1285" max="1285" width="8" style="57" customWidth="1"/>
    <col min="1286" max="1286" width="13.140625" style="57" customWidth="1"/>
    <col min="1287" max="1287" width="15.7109375" style="57" customWidth="1"/>
    <col min="1288" max="1288" width="11.140625" style="57" customWidth="1"/>
    <col min="1289" max="1289" width="15.7109375" style="57" customWidth="1"/>
    <col min="1290" max="1290" width="15.42578125" style="57" customWidth="1"/>
    <col min="1291" max="1536" width="11.42578125" style="57"/>
    <col min="1537" max="1537" width="9.42578125" style="57" customWidth="1"/>
    <col min="1538" max="1538" width="53.7109375" style="57" customWidth="1"/>
    <col min="1539" max="1539" width="11.5703125" style="57" customWidth="1"/>
    <col min="1540" max="1540" width="30.140625" style="57" customWidth="1"/>
    <col min="1541" max="1541" width="8" style="57" customWidth="1"/>
    <col min="1542" max="1542" width="13.140625" style="57" customWidth="1"/>
    <col min="1543" max="1543" width="15.7109375" style="57" customWidth="1"/>
    <col min="1544" max="1544" width="11.140625" style="57" customWidth="1"/>
    <col min="1545" max="1545" width="15.7109375" style="57" customWidth="1"/>
    <col min="1546" max="1546" width="15.42578125" style="57" customWidth="1"/>
    <col min="1547" max="1792" width="11.42578125" style="57"/>
    <col min="1793" max="1793" width="9.42578125" style="57" customWidth="1"/>
    <col min="1794" max="1794" width="53.7109375" style="57" customWidth="1"/>
    <col min="1795" max="1795" width="11.5703125" style="57" customWidth="1"/>
    <col min="1796" max="1796" width="30.140625" style="57" customWidth="1"/>
    <col min="1797" max="1797" width="8" style="57" customWidth="1"/>
    <col min="1798" max="1798" width="13.140625" style="57" customWidth="1"/>
    <col min="1799" max="1799" width="15.7109375" style="57" customWidth="1"/>
    <col min="1800" max="1800" width="11.140625" style="57" customWidth="1"/>
    <col min="1801" max="1801" width="15.7109375" style="57" customWidth="1"/>
    <col min="1802" max="1802" width="15.42578125" style="57" customWidth="1"/>
    <col min="1803" max="2048" width="11.42578125" style="57"/>
    <col min="2049" max="2049" width="9.42578125" style="57" customWidth="1"/>
    <col min="2050" max="2050" width="53.7109375" style="57" customWidth="1"/>
    <col min="2051" max="2051" width="11.5703125" style="57" customWidth="1"/>
    <col min="2052" max="2052" width="30.140625" style="57" customWidth="1"/>
    <col min="2053" max="2053" width="8" style="57" customWidth="1"/>
    <col min="2054" max="2054" width="13.140625" style="57" customWidth="1"/>
    <col min="2055" max="2055" width="15.7109375" style="57" customWidth="1"/>
    <col min="2056" max="2056" width="11.140625" style="57" customWidth="1"/>
    <col min="2057" max="2057" width="15.7109375" style="57" customWidth="1"/>
    <col min="2058" max="2058" width="15.42578125" style="57" customWidth="1"/>
    <col min="2059" max="2304" width="11.42578125" style="57"/>
    <col min="2305" max="2305" width="9.42578125" style="57" customWidth="1"/>
    <col min="2306" max="2306" width="53.7109375" style="57" customWidth="1"/>
    <col min="2307" max="2307" width="11.5703125" style="57" customWidth="1"/>
    <col min="2308" max="2308" width="30.140625" style="57" customWidth="1"/>
    <col min="2309" max="2309" width="8" style="57" customWidth="1"/>
    <col min="2310" max="2310" width="13.140625" style="57" customWidth="1"/>
    <col min="2311" max="2311" width="15.7109375" style="57" customWidth="1"/>
    <col min="2312" max="2312" width="11.140625" style="57" customWidth="1"/>
    <col min="2313" max="2313" width="15.7109375" style="57" customWidth="1"/>
    <col min="2314" max="2314" width="15.42578125" style="57" customWidth="1"/>
    <col min="2315" max="2560" width="11.42578125" style="57"/>
    <col min="2561" max="2561" width="9.42578125" style="57" customWidth="1"/>
    <col min="2562" max="2562" width="53.7109375" style="57" customWidth="1"/>
    <col min="2563" max="2563" width="11.5703125" style="57" customWidth="1"/>
    <col min="2564" max="2564" width="30.140625" style="57" customWidth="1"/>
    <col min="2565" max="2565" width="8" style="57" customWidth="1"/>
    <col min="2566" max="2566" width="13.140625" style="57" customWidth="1"/>
    <col min="2567" max="2567" width="15.7109375" style="57" customWidth="1"/>
    <col min="2568" max="2568" width="11.140625" style="57" customWidth="1"/>
    <col min="2569" max="2569" width="15.7109375" style="57" customWidth="1"/>
    <col min="2570" max="2570" width="15.42578125" style="57" customWidth="1"/>
    <col min="2571" max="2816" width="11.42578125" style="57"/>
    <col min="2817" max="2817" width="9.42578125" style="57" customWidth="1"/>
    <col min="2818" max="2818" width="53.7109375" style="57" customWidth="1"/>
    <col min="2819" max="2819" width="11.5703125" style="57" customWidth="1"/>
    <col min="2820" max="2820" width="30.140625" style="57" customWidth="1"/>
    <col min="2821" max="2821" width="8" style="57" customWidth="1"/>
    <col min="2822" max="2822" width="13.140625" style="57" customWidth="1"/>
    <col min="2823" max="2823" width="15.7109375" style="57" customWidth="1"/>
    <col min="2824" max="2824" width="11.140625" style="57" customWidth="1"/>
    <col min="2825" max="2825" width="15.7109375" style="57" customWidth="1"/>
    <col min="2826" max="2826" width="15.42578125" style="57" customWidth="1"/>
    <col min="2827" max="3072" width="11.42578125" style="57"/>
    <col min="3073" max="3073" width="9.42578125" style="57" customWidth="1"/>
    <col min="3074" max="3074" width="53.7109375" style="57" customWidth="1"/>
    <col min="3075" max="3075" width="11.5703125" style="57" customWidth="1"/>
    <col min="3076" max="3076" width="30.140625" style="57" customWidth="1"/>
    <col min="3077" max="3077" width="8" style="57" customWidth="1"/>
    <col min="3078" max="3078" width="13.140625" style="57" customWidth="1"/>
    <col min="3079" max="3079" width="15.7109375" style="57" customWidth="1"/>
    <col min="3080" max="3080" width="11.140625" style="57" customWidth="1"/>
    <col min="3081" max="3081" width="15.7109375" style="57" customWidth="1"/>
    <col min="3082" max="3082" width="15.42578125" style="57" customWidth="1"/>
    <col min="3083" max="3328" width="11.42578125" style="57"/>
    <col min="3329" max="3329" width="9.42578125" style="57" customWidth="1"/>
    <col min="3330" max="3330" width="53.7109375" style="57" customWidth="1"/>
    <col min="3331" max="3331" width="11.5703125" style="57" customWidth="1"/>
    <col min="3332" max="3332" width="30.140625" style="57" customWidth="1"/>
    <col min="3333" max="3333" width="8" style="57" customWidth="1"/>
    <col min="3334" max="3334" width="13.140625" style="57" customWidth="1"/>
    <col min="3335" max="3335" width="15.7109375" style="57" customWidth="1"/>
    <col min="3336" max="3336" width="11.140625" style="57" customWidth="1"/>
    <col min="3337" max="3337" width="15.7109375" style="57" customWidth="1"/>
    <col min="3338" max="3338" width="15.42578125" style="57" customWidth="1"/>
    <col min="3339" max="3584" width="11.42578125" style="57"/>
    <col min="3585" max="3585" width="9.42578125" style="57" customWidth="1"/>
    <col min="3586" max="3586" width="53.7109375" style="57" customWidth="1"/>
    <col min="3587" max="3587" width="11.5703125" style="57" customWidth="1"/>
    <col min="3588" max="3588" width="30.140625" style="57" customWidth="1"/>
    <col min="3589" max="3589" width="8" style="57" customWidth="1"/>
    <col min="3590" max="3590" width="13.140625" style="57" customWidth="1"/>
    <col min="3591" max="3591" width="15.7109375" style="57" customWidth="1"/>
    <col min="3592" max="3592" width="11.140625" style="57" customWidth="1"/>
    <col min="3593" max="3593" width="15.7109375" style="57" customWidth="1"/>
    <col min="3594" max="3594" width="15.42578125" style="57" customWidth="1"/>
    <col min="3595" max="3840" width="11.42578125" style="57"/>
    <col min="3841" max="3841" width="9.42578125" style="57" customWidth="1"/>
    <col min="3842" max="3842" width="53.7109375" style="57" customWidth="1"/>
    <col min="3843" max="3843" width="11.5703125" style="57" customWidth="1"/>
    <col min="3844" max="3844" width="30.140625" style="57" customWidth="1"/>
    <col min="3845" max="3845" width="8" style="57" customWidth="1"/>
    <col min="3846" max="3846" width="13.140625" style="57" customWidth="1"/>
    <col min="3847" max="3847" width="15.7109375" style="57" customWidth="1"/>
    <col min="3848" max="3848" width="11.140625" style="57" customWidth="1"/>
    <col min="3849" max="3849" width="15.7109375" style="57" customWidth="1"/>
    <col min="3850" max="3850" width="15.42578125" style="57" customWidth="1"/>
    <col min="3851" max="4096" width="11.42578125" style="57"/>
    <col min="4097" max="4097" width="9.42578125" style="57" customWidth="1"/>
    <col min="4098" max="4098" width="53.7109375" style="57" customWidth="1"/>
    <col min="4099" max="4099" width="11.5703125" style="57" customWidth="1"/>
    <col min="4100" max="4100" width="30.140625" style="57" customWidth="1"/>
    <col min="4101" max="4101" width="8" style="57" customWidth="1"/>
    <col min="4102" max="4102" width="13.140625" style="57" customWidth="1"/>
    <col min="4103" max="4103" width="15.7109375" style="57" customWidth="1"/>
    <col min="4104" max="4104" width="11.140625" style="57" customWidth="1"/>
    <col min="4105" max="4105" width="15.7109375" style="57" customWidth="1"/>
    <col min="4106" max="4106" width="15.42578125" style="57" customWidth="1"/>
    <col min="4107" max="4352" width="11.42578125" style="57"/>
    <col min="4353" max="4353" width="9.42578125" style="57" customWidth="1"/>
    <col min="4354" max="4354" width="53.7109375" style="57" customWidth="1"/>
    <col min="4355" max="4355" width="11.5703125" style="57" customWidth="1"/>
    <col min="4356" max="4356" width="30.140625" style="57" customWidth="1"/>
    <col min="4357" max="4357" width="8" style="57" customWidth="1"/>
    <col min="4358" max="4358" width="13.140625" style="57" customWidth="1"/>
    <col min="4359" max="4359" width="15.7109375" style="57" customWidth="1"/>
    <col min="4360" max="4360" width="11.140625" style="57" customWidth="1"/>
    <col min="4361" max="4361" width="15.7109375" style="57" customWidth="1"/>
    <col min="4362" max="4362" width="15.42578125" style="57" customWidth="1"/>
    <col min="4363" max="4608" width="11.42578125" style="57"/>
    <col min="4609" max="4609" width="9.42578125" style="57" customWidth="1"/>
    <col min="4610" max="4610" width="53.7109375" style="57" customWidth="1"/>
    <col min="4611" max="4611" width="11.5703125" style="57" customWidth="1"/>
    <col min="4612" max="4612" width="30.140625" style="57" customWidth="1"/>
    <col min="4613" max="4613" width="8" style="57" customWidth="1"/>
    <col min="4614" max="4614" width="13.140625" style="57" customWidth="1"/>
    <col min="4615" max="4615" width="15.7109375" style="57" customWidth="1"/>
    <col min="4616" max="4616" width="11.140625" style="57" customWidth="1"/>
    <col min="4617" max="4617" width="15.7109375" style="57" customWidth="1"/>
    <col min="4618" max="4618" width="15.42578125" style="57" customWidth="1"/>
    <col min="4619" max="4864" width="11.42578125" style="57"/>
    <col min="4865" max="4865" width="9.42578125" style="57" customWidth="1"/>
    <col min="4866" max="4866" width="53.7109375" style="57" customWidth="1"/>
    <col min="4867" max="4867" width="11.5703125" style="57" customWidth="1"/>
    <col min="4868" max="4868" width="30.140625" style="57" customWidth="1"/>
    <col min="4869" max="4869" width="8" style="57" customWidth="1"/>
    <col min="4870" max="4870" width="13.140625" style="57" customWidth="1"/>
    <col min="4871" max="4871" width="15.7109375" style="57" customWidth="1"/>
    <col min="4872" max="4872" width="11.140625" style="57" customWidth="1"/>
    <col min="4873" max="4873" width="15.7109375" style="57" customWidth="1"/>
    <col min="4874" max="4874" width="15.42578125" style="57" customWidth="1"/>
    <col min="4875" max="5120" width="11.42578125" style="57"/>
    <col min="5121" max="5121" width="9.42578125" style="57" customWidth="1"/>
    <col min="5122" max="5122" width="53.7109375" style="57" customWidth="1"/>
    <col min="5123" max="5123" width="11.5703125" style="57" customWidth="1"/>
    <col min="5124" max="5124" width="30.140625" style="57" customWidth="1"/>
    <col min="5125" max="5125" width="8" style="57" customWidth="1"/>
    <col min="5126" max="5126" width="13.140625" style="57" customWidth="1"/>
    <col min="5127" max="5127" width="15.7109375" style="57" customWidth="1"/>
    <col min="5128" max="5128" width="11.140625" style="57" customWidth="1"/>
    <col min="5129" max="5129" width="15.7109375" style="57" customWidth="1"/>
    <col min="5130" max="5130" width="15.42578125" style="57" customWidth="1"/>
    <col min="5131" max="5376" width="11.42578125" style="57"/>
    <col min="5377" max="5377" width="9.42578125" style="57" customWidth="1"/>
    <col min="5378" max="5378" width="53.7109375" style="57" customWidth="1"/>
    <col min="5379" max="5379" width="11.5703125" style="57" customWidth="1"/>
    <col min="5380" max="5380" width="30.140625" style="57" customWidth="1"/>
    <col min="5381" max="5381" width="8" style="57" customWidth="1"/>
    <col min="5382" max="5382" width="13.140625" style="57" customWidth="1"/>
    <col min="5383" max="5383" width="15.7109375" style="57" customWidth="1"/>
    <col min="5384" max="5384" width="11.140625" style="57" customWidth="1"/>
    <col min="5385" max="5385" width="15.7109375" style="57" customWidth="1"/>
    <col min="5386" max="5386" width="15.42578125" style="57" customWidth="1"/>
    <col min="5387" max="5632" width="11.42578125" style="57"/>
    <col min="5633" max="5633" width="9.42578125" style="57" customWidth="1"/>
    <col min="5634" max="5634" width="53.7109375" style="57" customWidth="1"/>
    <col min="5635" max="5635" width="11.5703125" style="57" customWidth="1"/>
    <col min="5636" max="5636" width="30.140625" style="57" customWidth="1"/>
    <col min="5637" max="5637" width="8" style="57" customWidth="1"/>
    <col min="5638" max="5638" width="13.140625" style="57" customWidth="1"/>
    <col min="5639" max="5639" width="15.7109375" style="57" customWidth="1"/>
    <col min="5640" max="5640" width="11.140625" style="57" customWidth="1"/>
    <col min="5641" max="5641" width="15.7109375" style="57" customWidth="1"/>
    <col min="5642" max="5642" width="15.42578125" style="57" customWidth="1"/>
    <col min="5643" max="5888" width="11.42578125" style="57"/>
    <col min="5889" max="5889" width="9.42578125" style="57" customWidth="1"/>
    <col min="5890" max="5890" width="53.7109375" style="57" customWidth="1"/>
    <col min="5891" max="5891" width="11.5703125" style="57" customWidth="1"/>
    <col min="5892" max="5892" width="30.140625" style="57" customWidth="1"/>
    <col min="5893" max="5893" width="8" style="57" customWidth="1"/>
    <col min="5894" max="5894" width="13.140625" style="57" customWidth="1"/>
    <col min="5895" max="5895" width="15.7109375" style="57" customWidth="1"/>
    <col min="5896" max="5896" width="11.140625" style="57" customWidth="1"/>
    <col min="5897" max="5897" width="15.7109375" style="57" customWidth="1"/>
    <col min="5898" max="5898" width="15.42578125" style="57" customWidth="1"/>
    <col min="5899" max="6144" width="11.42578125" style="57"/>
    <col min="6145" max="6145" width="9.42578125" style="57" customWidth="1"/>
    <col min="6146" max="6146" width="53.7109375" style="57" customWidth="1"/>
    <col min="6147" max="6147" width="11.5703125" style="57" customWidth="1"/>
    <col min="6148" max="6148" width="30.140625" style="57" customWidth="1"/>
    <col min="6149" max="6149" width="8" style="57" customWidth="1"/>
    <col min="6150" max="6150" width="13.140625" style="57" customWidth="1"/>
    <col min="6151" max="6151" width="15.7109375" style="57" customWidth="1"/>
    <col min="6152" max="6152" width="11.140625" style="57" customWidth="1"/>
    <col min="6153" max="6153" width="15.7109375" style="57" customWidth="1"/>
    <col min="6154" max="6154" width="15.42578125" style="57" customWidth="1"/>
    <col min="6155" max="6400" width="11.42578125" style="57"/>
    <col min="6401" max="6401" width="9.42578125" style="57" customWidth="1"/>
    <col min="6402" max="6402" width="53.7109375" style="57" customWidth="1"/>
    <col min="6403" max="6403" width="11.5703125" style="57" customWidth="1"/>
    <col min="6404" max="6404" width="30.140625" style="57" customWidth="1"/>
    <col min="6405" max="6405" width="8" style="57" customWidth="1"/>
    <col min="6406" max="6406" width="13.140625" style="57" customWidth="1"/>
    <col min="6407" max="6407" width="15.7109375" style="57" customWidth="1"/>
    <col min="6408" max="6408" width="11.140625" style="57" customWidth="1"/>
    <col min="6409" max="6409" width="15.7109375" style="57" customWidth="1"/>
    <col min="6410" max="6410" width="15.42578125" style="57" customWidth="1"/>
    <col min="6411" max="6656" width="11.42578125" style="57"/>
    <col min="6657" max="6657" width="9.42578125" style="57" customWidth="1"/>
    <col min="6658" max="6658" width="53.7109375" style="57" customWidth="1"/>
    <col min="6659" max="6659" width="11.5703125" style="57" customWidth="1"/>
    <col min="6660" max="6660" width="30.140625" style="57" customWidth="1"/>
    <col min="6661" max="6661" width="8" style="57" customWidth="1"/>
    <col min="6662" max="6662" width="13.140625" style="57" customWidth="1"/>
    <col min="6663" max="6663" width="15.7109375" style="57" customWidth="1"/>
    <col min="6664" max="6664" width="11.140625" style="57" customWidth="1"/>
    <col min="6665" max="6665" width="15.7109375" style="57" customWidth="1"/>
    <col min="6666" max="6666" width="15.42578125" style="57" customWidth="1"/>
    <col min="6667" max="6912" width="11.42578125" style="57"/>
    <col min="6913" max="6913" width="9.42578125" style="57" customWidth="1"/>
    <col min="6914" max="6914" width="53.7109375" style="57" customWidth="1"/>
    <col min="6915" max="6915" width="11.5703125" style="57" customWidth="1"/>
    <col min="6916" max="6916" width="30.140625" style="57" customWidth="1"/>
    <col min="6917" max="6917" width="8" style="57" customWidth="1"/>
    <col min="6918" max="6918" width="13.140625" style="57" customWidth="1"/>
    <col min="6919" max="6919" width="15.7109375" style="57" customWidth="1"/>
    <col min="6920" max="6920" width="11.140625" style="57" customWidth="1"/>
    <col min="6921" max="6921" width="15.7109375" style="57" customWidth="1"/>
    <col min="6922" max="6922" width="15.42578125" style="57" customWidth="1"/>
    <col min="6923" max="7168" width="11.42578125" style="57"/>
    <col min="7169" max="7169" width="9.42578125" style="57" customWidth="1"/>
    <col min="7170" max="7170" width="53.7109375" style="57" customWidth="1"/>
    <col min="7171" max="7171" width="11.5703125" style="57" customWidth="1"/>
    <col min="7172" max="7172" width="30.140625" style="57" customWidth="1"/>
    <col min="7173" max="7173" width="8" style="57" customWidth="1"/>
    <col min="7174" max="7174" width="13.140625" style="57" customWidth="1"/>
    <col min="7175" max="7175" width="15.7109375" style="57" customWidth="1"/>
    <col min="7176" max="7176" width="11.140625" style="57" customWidth="1"/>
    <col min="7177" max="7177" width="15.7109375" style="57" customWidth="1"/>
    <col min="7178" max="7178" width="15.42578125" style="57" customWidth="1"/>
    <col min="7179" max="7424" width="11.42578125" style="57"/>
    <col min="7425" max="7425" width="9.42578125" style="57" customWidth="1"/>
    <col min="7426" max="7426" width="53.7109375" style="57" customWidth="1"/>
    <col min="7427" max="7427" width="11.5703125" style="57" customWidth="1"/>
    <col min="7428" max="7428" width="30.140625" style="57" customWidth="1"/>
    <col min="7429" max="7429" width="8" style="57" customWidth="1"/>
    <col min="7430" max="7430" width="13.140625" style="57" customWidth="1"/>
    <col min="7431" max="7431" width="15.7109375" style="57" customWidth="1"/>
    <col min="7432" max="7432" width="11.140625" style="57" customWidth="1"/>
    <col min="7433" max="7433" width="15.7109375" style="57" customWidth="1"/>
    <col min="7434" max="7434" width="15.42578125" style="57" customWidth="1"/>
    <col min="7435" max="7680" width="11.42578125" style="57"/>
    <col min="7681" max="7681" width="9.42578125" style="57" customWidth="1"/>
    <col min="7682" max="7682" width="53.7109375" style="57" customWidth="1"/>
    <col min="7683" max="7683" width="11.5703125" style="57" customWidth="1"/>
    <col min="7684" max="7684" width="30.140625" style="57" customWidth="1"/>
    <col min="7685" max="7685" width="8" style="57" customWidth="1"/>
    <col min="7686" max="7686" width="13.140625" style="57" customWidth="1"/>
    <col min="7687" max="7687" width="15.7109375" style="57" customWidth="1"/>
    <col min="7688" max="7688" width="11.140625" style="57" customWidth="1"/>
    <col min="7689" max="7689" width="15.7109375" style="57" customWidth="1"/>
    <col min="7690" max="7690" width="15.42578125" style="57" customWidth="1"/>
    <col min="7691" max="7936" width="11.42578125" style="57"/>
    <col min="7937" max="7937" width="9.42578125" style="57" customWidth="1"/>
    <col min="7938" max="7938" width="53.7109375" style="57" customWidth="1"/>
    <col min="7939" max="7939" width="11.5703125" style="57" customWidth="1"/>
    <col min="7940" max="7940" width="30.140625" style="57" customWidth="1"/>
    <col min="7941" max="7941" width="8" style="57" customWidth="1"/>
    <col min="7942" max="7942" width="13.140625" style="57" customWidth="1"/>
    <col min="7943" max="7943" width="15.7109375" style="57" customWidth="1"/>
    <col min="7944" max="7944" width="11.140625" style="57" customWidth="1"/>
    <col min="7945" max="7945" width="15.7109375" style="57" customWidth="1"/>
    <col min="7946" max="7946" width="15.42578125" style="57" customWidth="1"/>
    <col min="7947" max="8192" width="11.42578125" style="57"/>
    <col min="8193" max="8193" width="9.42578125" style="57" customWidth="1"/>
    <col min="8194" max="8194" width="53.7109375" style="57" customWidth="1"/>
    <col min="8195" max="8195" width="11.5703125" style="57" customWidth="1"/>
    <col min="8196" max="8196" width="30.140625" style="57" customWidth="1"/>
    <col min="8197" max="8197" width="8" style="57" customWidth="1"/>
    <col min="8198" max="8198" width="13.140625" style="57" customWidth="1"/>
    <col min="8199" max="8199" width="15.7109375" style="57" customWidth="1"/>
    <col min="8200" max="8200" width="11.140625" style="57" customWidth="1"/>
    <col min="8201" max="8201" width="15.7109375" style="57" customWidth="1"/>
    <col min="8202" max="8202" width="15.42578125" style="57" customWidth="1"/>
    <col min="8203" max="8448" width="11.42578125" style="57"/>
    <col min="8449" max="8449" width="9.42578125" style="57" customWidth="1"/>
    <col min="8450" max="8450" width="53.7109375" style="57" customWidth="1"/>
    <col min="8451" max="8451" width="11.5703125" style="57" customWidth="1"/>
    <col min="8452" max="8452" width="30.140625" style="57" customWidth="1"/>
    <col min="8453" max="8453" width="8" style="57" customWidth="1"/>
    <col min="8454" max="8454" width="13.140625" style="57" customWidth="1"/>
    <col min="8455" max="8455" width="15.7109375" style="57" customWidth="1"/>
    <col min="8456" max="8456" width="11.140625" style="57" customWidth="1"/>
    <col min="8457" max="8457" width="15.7109375" style="57" customWidth="1"/>
    <col min="8458" max="8458" width="15.42578125" style="57" customWidth="1"/>
    <col min="8459" max="8704" width="11.42578125" style="57"/>
    <col min="8705" max="8705" width="9.42578125" style="57" customWidth="1"/>
    <col min="8706" max="8706" width="53.7109375" style="57" customWidth="1"/>
    <col min="8707" max="8707" width="11.5703125" style="57" customWidth="1"/>
    <col min="8708" max="8708" width="30.140625" style="57" customWidth="1"/>
    <col min="8709" max="8709" width="8" style="57" customWidth="1"/>
    <col min="8710" max="8710" width="13.140625" style="57" customWidth="1"/>
    <col min="8711" max="8711" width="15.7109375" style="57" customWidth="1"/>
    <col min="8712" max="8712" width="11.140625" style="57" customWidth="1"/>
    <col min="8713" max="8713" width="15.7109375" style="57" customWidth="1"/>
    <col min="8714" max="8714" width="15.42578125" style="57" customWidth="1"/>
    <col min="8715" max="8960" width="11.42578125" style="57"/>
    <col min="8961" max="8961" width="9.42578125" style="57" customWidth="1"/>
    <col min="8962" max="8962" width="53.7109375" style="57" customWidth="1"/>
    <col min="8963" max="8963" width="11.5703125" style="57" customWidth="1"/>
    <col min="8964" max="8964" width="30.140625" style="57" customWidth="1"/>
    <col min="8965" max="8965" width="8" style="57" customWidth="1"/>
    <col min="8966" max="8966" width="13.140625" style="57" customWidth="1"/>
    <col min="8967" max="8967" width="15.7109375" style="57" customWidth="1"/>
    <col min="8968" max="8968" width="11.140625" style="57" customWidth="1"/>
    <col min="8969" max="8969" width="15.7109375" style="57" customWidth="1"/>
    <col min="8970" max="8970" width="15.42578125" style="57" customWidth="1"/>
    <col min="8971" max="9216" width="11.42578125" style="57"/>
    <col min="9217" max="9217" width="9.42578125" style="57" customWidth="1"/>
    <col min="9218" max="9218" width="53.7109375" style="57" customWidth="1"/>
    <col min="9219" max="9219" width="11.5703125" style="57" customWidth="1"/>
    <col min="9220" max="9220" width="30.140625" style="57" customWidth="1"/>
    <col min="9221" max="9221" width="8" style="57" customWidth="1"/>
    <col min="9222" max="9222" width="13.140625" style="57" customWidth="1"/>
    <col min="9223" max="9223" width="15.7109375" style="57" customWidth="1"/>
    <col min="9224" max="9224" width="11.140625" style="57" customWidth="1"/>
    <col min="9225" max="9225" width="15.7109375" style="57" customWidth="1"/>
    <col min="9226" max="9226" width="15.42578125" style="57" customWidth="1"/>
    <col min="9227" max="9472" width="11.42578125" style="57"/>
    <col min="9473" max="9473" width="9.42578125" style="57" customWidth="1"/>
    <col min="9474" max="9474" width="53.7109375" style="57" customWidth="1"/>
    <col min="9475" max="9475" width="11.5703125" style="57" customWidth="1"/>
    <col min="9476" max="9476" width="30.140625" style="57" customWidth="1"/>
    <col min="9477" max="9477" width="8" style="57" customWidth="1"/>
    <col min="9478" max="9478" width="13.140625" style="57" customWidth="1"/>
    <col min="9479" max="9479" width="15.7109375" style="57" customWidth="1"/>
    <col min="9480" max="9480" width="11.140625" style="57" customWidth="1"/>
    <col min="9481" max="9481" width="15.7109375" style="57" customWidth="1"/>
    <col min="9482" max="9482" width="15.42578125" style="57" customWidth="1"/>
    <col min="9483" max="9728" width="11.42578125" style="57"/>
    <col min="9729" max="9729" width="9.42578125" style="57" customWidth="1"/>
    <col min="9730" max="9730" width="53.7109375" style="57" customWidth="1"/>
    <col min="9731" max="9731" width="11.5703125" style="57" customWidth="1"/>
    <col min="9732" max="9732" width="30.140625" style="57" customWidth="1"/>
    <col min="9733" max="9733" width="8" style="57" customWidth="1"/>
    <col min="9734" max="9734" width="13.140625" style="57" customWidth="1"/>
    <col min="9735" max="9735" width="15.7109375" style="57" customWidth="1"/>
    <col min="9736" max="9736" width="11.140625" style="57" customWidth="1"/>
    <col min="9737" max="9737" width="15.7109375" style="57" customWidth="1"/>
    <col min="9738" max="9738" width="15.42578125" style="57" customWidth="1"/>
    <col min="9739" max="9984" width="11.42578125" style="57"/>
    <col min="9985" max="9985" width="9.42578125" style="57" customWidth="1"/>
    <col min="9986" max="9986" width="53.7109375" style="57" customWidth="1"/>
    <col min="9987" max="9987" width="11.5703125" style="57" customWidth="1"/>
    <col min="9988" max="9988" width="30.140625" style="57" customWidth="1"/>
    <col min="9989" max="9989" width="8" style="57" customWidth="1"/>
    <col min="9990" max="9990" width="13.140625" style="57" customWidth="1"/>
    <col min="9991" max="9991" width="15.7109375" style="57" customWidth="1"/>
    <col min="9992" max="9992" width="11.140625" style="57" customWidth="1"/>
    <col min="9993" max="9993" width="15.7109375" style="57" customWidth="1"/>
    <col min="9994" max="9994" width="15.42578125" style="57" customWidth="1"/>
    <col min="9995" max="10240" width="11.42578125" style="57"/>
    <col min="10241" max="10241" width="9.42578125" style="57" customWidth="1"/>
    <col min="10242" max="10242" width="53.7109375" style="57" customWidth="1"/>
    <col min="10243" max="10243" width="11.5703125" style="57" customWidth="1"/>
    <col min="10244" max="10244" width="30.140625" style="57" customWidth="1"/>
    <col min="10245" max="10245" width="8" style="57" customWidth="1"/>
    <col min="10246" max="10246" width="13.140625" style="57" customWidth="1"/>
    <col min="10247" max="10247" width="15.7109375" style="57" customWidth="1"/>
    <col min="10248" max="10248" width="11.140625" style="57" customWidth="1"/>
    <col min="10249" max="10249" width="15.7109375" style="57" customWidth="1"/>
    <col min="10250" max="10250" width="15.42578125" style="57" customWidth="1"/>
    <col min="10251" max="10496" width="11.42578125" style="57"/>
    <col min="10497" max="10497" width="9.42578125" style="57" customWidth="1"/>
    <col min="10498" max="10498" width="53.7109375" style="57" customWidth="1"/>
    <col min="10499" max="10499" width="11.5703125" style="57" customWidth="1"/>
    <col min="10500" max="10500" width="30.140625" style="57" customWidth="1"/>
    <col min="10501" max="10501" width="8" style="57" customWidth="1"/>
    <col min="10502" max="10502" width="13.140625" style="57" customWidth="1"/>
    <col min="10503" max="10503" width="15.7109375" style="57" customWidth="1"/>
    <col min="10504" max="10504" width="11.140625" style="57" customWidth="1"/>
    <col min="10505" max="10505" width="15.7109375" style="57" customWidth="1"/>
    <col min="10506" max="10506" width="15.42578125" style="57" customWidth="1"/>
    <col min="10507" max="10752" width="11.42578125" style="57"/>
    <col min="10753" max="10753" width="9.42578125" style="57" customWidth="1"/>
    <col min="10754" max="10754" width="53.7109375" style="57" customWidth="1"/>
    <col min="10755" max="10755" width="11.5703125" style="57" customWidth="1"/>
    <col min="10756" max="10756" width="30.140625" style="57" customWidth="1"/>
    <col min="10757" max="10757" width="8" style="57" customWidth="1"/>
    <col min="10758" max="10758" width="13.140625" style="57" customWidth="1"/>
    <col min="10759" max="10759" width="15.7109375" style="57" customWidth="1"/>
    <col min="10760" max="10760" width="11.140625" style="57" customWidth="1"/>
    <col min="10761" max="10761" width="15.7109375" style="57" customWidth="1"/>
    <col min="10762" max="10762" width="15.42578125" style="57" customWidth="1"/>
    <col min="10763" max="11008" width="11.42578125" style="57"/>
    <col min="11009" max="11009" width="9.42578125" style="57" customWidth="1"/>
    <col min="11010" max="11010" width="53.7109375" style="57" customWidth="1"/>
    <col min="11011" max="11011" width="11.5703125" style="57" customWidth="1"/>
    <col min="11012" max="11012" width="30.140625" style="57" customWidth="1"/>
    <col min="11013" max="11013" width="8" style="57" customWidth="1"/>
    <col min="11014" max="11014" width="13.140625" style="57" customWidth="1"/>
    <col min="11015" max="11015" width="15.7109375" style="57" customWidth="1"/>
    <col min="11016" max="11016" width="11.140625" style="57" customWidth="1"/>
    <col min="11017" max="11017" width="15.7109375" style="57" customWidth="1"/>
    <col min="11018" max="11018" width="15.42578125" style="57" customWidth="1"/>
    <col min="11019" max="11264" width="11.42578125" style="57"/>
    <col min="11265" max="11265" width="9.42578125" style="57" customWidth="1"/>
    <col min="11266" max="11266" width="53.7109375" style="57" customWidth="1"/>
    <col min="11267" max="11267" width="11.5703125" style="57" customWidth="1"/>
    <col min="11268" max="11268" width="30.140625" style="57" customWidth="1"/>
    <col min="11269" max="11269" width="8" style="57" customWidth="1"/>
    <col min="11270" max="11270" width="13.140625" style="57" customWidth="1"/>
    <col min="11271" max="11271" width="15.7109375" style="57" customWidth="1"/>
    <col min="11272" max="11272" width="11.140625" style="57" customWidth="1"/>
    <col min="11273" max="11273" width="15.7109375" style="57" customWidth="1"/>
    <col min="11274" max="11274" width="15.42578125" style="57" customWidth="1"/>
    <col min="11275" max="11520" width="11.42578125" style="57"/>
    <col min="11521" max="11521" width="9.42578125" style="57" customWidth="1"/>
    <col min="11522" max="11522" width="53.7109375" style="57" customWidth="1"/>
    <col min="11523" max="11523" width="11.5703125" style="57" customWidth="1"/>
    <col min="11524" max="11524" width="30.140625" style="57" customWidth="1"/>
    <col min="11525" max="11525" width="8" style="57" customWidth="1"/>
    <col min="11526" max="11526" width="13.140625" style="57" customWidth="1"/>
    <col min="11527" max="11527" width="15.7109375" style="57" customWidth="1"/>
    <col min="11528" max="11528" width="11.140625" style="57" customWidth="1"/>
    <col min="11529" max="11529" width="15.7109375" style="57" customWidth="1"/>
    <col min="11530" max="11530" width="15.42578125" style="57" customWidth="1"/>
    <col min="11531" max="11776" width="11.42578125" style="57"/>
    <col min="11777" max="11777" width="9.42578125" style="57" customWidth="1"/>
    <col min="11778" max="11778" width="53.7109375" style="57" customWidth="1"/>
    <col min="11779" max="11779" width="11.5703125" style="57" customWidth="1"/>
    <col min="11780" max="11780" width="30.140625" style="57" customWidth="1"/>
    <col min="11781" max="11781" width="8" style="57" customWidth="1"/>
    <col min="11782" max="11782" width="13.140625" style="57" customWidth="1"/>
    <col min="11783" max="11783" width="15.7109375" style="57" customWidth="1"/>
    <col min="11784" max="11784" width="11.140625" style="57" customWidth="1"/>
    <col min="11785" max="11785" width="15.7109375" style="57" customWidth="1"/>
    <col min="11786" max="11786" width="15.42578125" style="57" customWidth="1"/>
    <col min="11787" max="12032" width="11.42578125" style="57"/>
    <col min="12033" max="12033" width="9.42578125" style="57" customWidth="1"/>
    <col min="12034" max="12034" width="53.7109375" style="57" customWidth="1"/>
    <col min="12035" max="12035" width="11.5703125" style="57" customWidth="1"/>
    <col min="12036" max="12036" width="30.140625" style="57" customWidth="1"/>
    <col min="12037" max="12037" width="8" style="57" customWidth="1"/>
    <col min="12038" max="12038" width="13.140625" style="57" customWidth="1"/>
    <col min="12039" max="12039" width="15.7109375" style="57" customWidth="1"/>
    <col min="12040" max="12040" width="11.140625" style="57" customWidth="1"/>
    <col min="12041" max="12041" width="15.7109375" style="57" customWidth="1"/>
    <col min="12042" max="12042" width="15.42578125" style="57" customWidth="1"/>
    <col min="12043" max="12288" width="11.42578125" style="57"/>
    <col min="12289" max="12289" width="9.42578125" style="57" customWidth="1"/>
    <col min="12290" max="12290" width="53.7109375" style="57" customWidth="1"/>
    <col min="12291" max="12291" width="11.5703125" style="57" customWidth="1"/>
    <col min="12292" max="12292" width="30.140625" style="57" customWidth="1"/>
    <col min="12293" max="12293" width="8" style="57" customWidth="1"/>
    <col min="12294" max="12294" width="13.140625" style="57" customWidth="1"/>
    <col min="12295" max="12295" width="15.7109375" style="57" customWidth="1"/>
    <col min="12296" max="12296" width="11.140625" style="57" customWidth="1"/>
    <col min="12297" max="12297" width="15.7109375" style="57" customWidth="1"/>
    <col min="12298" max="12298" width="15.42578125" style="57" customWidth="1"/>
    <col min="12299" max="12544" width="11.42578125" style="57"/>
    <col min="12545" max="12545" width="9.42578125" style="57" customWidth="1"/>
    <col min="12546" max="12546" width="53.7109375" style="57" customWidth="1"/>
    <col min="12547" max="12547" width="11.5703125" style="57" customWidth="1"/>
    <col min="12548" max="12548" width="30.140625" style="57" customWidth="1"/>
    <col min="12549" max="12549" width="8" style="57" customWidth="1"/>
    <col min="12550" max="12550" width="13.140625" style="57" customWidth="1"/>
    <col min="12551" max="12551" width="15.7109375" style="57" customWidth="1"/>
    <col min="12552" max="12552" width="11.140625" style="57" customWidth="1"/>
    <col min="12553" max="12553" width="15.7109375" style="57" customWidth="1"/>
    <col min="12554" max="12554" width="15.42578125" style="57" customWidth="1"/>
    <col min="12555" max="12800" width="11.42578125" style="57"/>
    <col min="12801" max="12801" width="9.42578125" style="57" customWidth="1"/>
    <col min="12802" max="12802" width="53.7109375" style="57" customWidth="1"/>
    <col min="12803" max="12803" width="11.5703125" style="57" customWidth="1"/>
    <col min="12804" max="12804" width="30.140625" style="57" customWidth="1"/>
    <col min="12805" max="12805" width="8" style="57" customWidth="1"/>
    <col min="12806" max="12806" width="13.140625" style="57" customWidth="1"/>
    <col min="12807" max="12807" width="15.7109375" style="57" customWidth="1"/>
    <col min="12808" max="12808" width="11.140625" style="57" customWidth="1"/>
    <col min="12809" max="12809" width="15.7109375" style="57" customWidth="1"/>
    <col min="12810" max="12810" width="15.42578125" style="57" customWidth="1"/>
    <col min="12811" max="13056" width="11.42578125" style="57"/>
    <col min="13057" max="13057" width="9.42578125" style="57" customWidth="1"/>
    <col min="13058" max="13058" width="53.7109375" style="57" customWidth="1"/>
    <col min="13059" max="13059" width="11.5703125" style="57" customWidth="1"/>
    <col min="13060" max="13060" width="30.140625" style="57" customWidth="1"/>
    <col min="13061" max="13061" width="8" style="57" customWidth="1"/>
    <col min="13062" max="13062" width="13.140625" style="57" customWidth="1"/>
    <col min="13063" max="13063" width="15.7109375" style="57" customWidth="1"/>
    <col min="13064" max="13064" width="11.140625" style="57" customWidth="1"/>
    <col min="13065" max="13065" width="15.7109375" style="57" customWidth="1"/>
    <col min="13066" max="13066" width="15.42578125" style="57" customWidth="1"/>
    <col min="13067" max="13312" width="11.42578125" style="57"/>
    <col min="13313" max="13313" width="9.42578125" style="57" customWidth="1"/>
    <col min="13314" max="13314" width="53.7109375" style="57" customWidth="1"/>
    <col min="13315" max="13315" width="11.5703125" style="57" customWidth="1"/>
    <col min="13316" max="13316" width="30.140625" style="57" customWidth="1"/>
    <col min="13317" max="13317" width="8" style="57" customWidth="1"/>
    <col min="13318" max="13318" width="13.140625" style="57" customWidth="1"/>
    <col min="13319" max="13319" width="15.7109375" style="57" customWidth="1"/>
    <col min="13320" max="13320" width="11.140625" style="57" customWidth="1"/>
    <col min="13321" max="13321" width="15.7109375" style="57" customWidth="1"/>
    <col min="13322" max="13322" width="15.42578125" style="57" customWidth="1"/>
    <col min="13323" max="13568" width="11.42578125" style="57"/>
    <col min="13569" max="13569" width="9.42578125" style="57" customWidth="1"/>
    <col min="13570" max="13570" width="53.7109375" style="57" customWidth="1"/>
    <col min="13571" max="13571" width="11.5703125" style="57" customWidth="1"/>
    <col min="13572" max="13572" width="30.140625" style="57" customWidth="1"/>
    <col min="13573" max="13573" width="8" style="57" customWidth="1"/>
    <col min="13574" max="13574" width="13.140625" style="57" customWidth="1"/>
    <col min="13575" max="13575" width="15.7109375" style="57" customWidth="1"/>
    <col min="13576" max="13576" width="11.140625" style="57" customWidth="1"/>
    <col min="13577" max="13577" width="15.7109375" style="57" customWidth="1"/>
    <col min="13578" max="13578" width="15.42578125" style="57" customWidth="1"/>
    <col min="13579" max="13824" width="11.42578125" style="57"/>
    <col min="13825" max="13825" width="9.42578125" style="57" customWidth="1"/>
    <col min="13826" max="13826" width="53.7109375" style="57" customWidth="1"/>
    <col min="13827" max="13827" width="11.5703125" style="57" customWidth="1"/>
    <col min="13828" max="13828" width="30.140625" style="57" customWidth="1"/>
    <col min="13829" max="13829" width="8" style="57" customWidth="1"/>
    <col min="13830" max="13830" width="13.140625" style="57" customWidth="1"/>
    <col min="13831" max="13831" width="15.7109375" style="57" customWidth="1"/>
    <col min="13832" max="13832" width="11.140625" style="57" customWidth="1"/>
    <col min="13833" max="13833" width="15.7109375" style="57" customWidth="1"/>
    <col min="13834" max="13834" width="15.42578125" style="57" customWidth="1"/>
    <col min="13835" max="14080" width="11.42578125" style="57"/>
    <col min="14081" max="14081" width="9.42578125" style="57" customWidth="1"/>
    <col min="14082" max="14082" width="53.7109375" style="57" customWidth="1"/>
    <col min="14083" max="14083" width="11.5703125" style="57" customWidth="1"/>
    <col min="14084" max="14084" width="30.140625" style="57" customWidth="1"/>
    <col min="14085" max="14085" width="8" style="57" customWidth="1"/>
    <col min="14086" max="14086" width="13.140625" style="57" customWidth="1"/>
    <col min="14087" max="14087" width="15.7109375" style="57" customWidth="1"/>
    <col min="14088" max="14088" width="11.140625" style="57" customWidth="1"/>
    <col min="14089" max="14089" width="15.7109375" style="57" customWidth="1"/>
    <col min="14090" max="14090" width="15.42578125" style="57" customWidth="1"/>
    <col min="14091" max="14336" width="11.42578125" style="57"/>
    <col min="14337" max="14337" width="9.42578125" style="57" customWidth="1"/>
    <col min="14338" max="14338" width="53.7109375" style="57" customWidth="1"/>
    <col min="14339" max="14339" width="11.5703125" style="57" customWidth="1"/>
    <col min="14340" max="14340" width="30.140625" style="57" customWidth="1"/>
    <col min="14341" max="14341" width="8" style="57" customWidth="1"/>
    <col min="14342" max="14342" width="13.140625" style="57" customWidth="1"/>
    <col min="14343" max="14343" width="15.7109375" style="57" customWidth="1"/>
    <col min="14344" max="14344" width="11.140625" style="57" customWidth="1"/>
    <col min="14345" max="14345" width="15.7109375" style="57" customWidth="1"/>
    <col min="14346" max="14346" width="15.42578125" style="57" customWidth="1"/>
    <col min="14347" max="14592" width="11.42578125" style="57"/>
    <col min="14593" max="14593" width="9.42578125" style="57" customWidth="1"/>
    <col min="14594" max="14594" width="53.7109375" style="57" customWidth="1"/>
    <col min="14595" max="14595" width="11.5703125" style="57" customWidth="1"/>
    <col min="14596" max="14596" width="30.140625" style="57" customWidth="1"/>
    <col min="14597" max="14597" width="8" style="57" customWidth="1"/>
    <col min="14598" max="14598" width="13.140625" style="57" customWidth="1"/>
    <col min="14599" max="14599" width="15.7109375" style="57" customWidth="1"/>
    <col min="14600" max="14600" width="11.140625" style="57" customWidth="1"/>
    <col min="14601" max="14601" width="15.7109375" style="57" customWidth="1"/>
    <col min="14602" max="14602" width="15.42578125" style="57" customWidth="1"/>
    <col min="14603" max="14848" width="11.42578125" style="57"/>
    <col min="14849" max="14849" width="9.42578125" style="57" customWidth="1"/>
    <col min="14850" max="14850" width="53.7109375" style="57" customWidth="1"/>
    <col min="14851" max="14851" width="11.5703125" style="57" customWidth="1"/>
    <col min="14852" max="14852" width="30.140625" style="57" customWidth="1"/>
    <col min="14853" max="14853" width="8" style="57" customWidth="1"/>
    <col min="14854" max="14854" width="13.140625" style="57" customWidth="1"/>
    <col min="14855" max="14855" width="15.7109375" style="57" customWidth="1"/>
    <col min="14856" max="14856" width="11.140625" style="57" customWidth="1"/>
    <col min="14857" max="14857" width="15.7109375" style="57" customWidth="1"/>
    <col min="14858" max="14858" width="15.42578125" style="57" customWidth="1"/>
    <col min="14859" max="15104" width="11.42578125" style="57"/>
    <col min="15105" max="15105" width="9.42578125" style="57" customWidth="1"/>
    <col min="15106" max="15106" width="53.7109375" style="57" customWidth="1"/>
    <col min="15107" max="15107" width="11.5703125" style="57" customWidth="1"/>
    <col min="15108" max="15108" width="30.140625" style="57" customWidth="1"/>
    <col min="15109" max="15109" width="8" style="57" customWidth="1"/>
    <col min="15110" max="15110" width="13.140625" style="57" customWidth="1"/>
    <col min="15111" max="15111" width="15.7109375" style="57" customWidth="1"/>
    <col min="15112" max="15112" width="11.140625" style="57" customWidth="1"/>
    <col min="15113" max="15113" width="15.7109375" style="57" customWidth="1"/>
    <col min="15114" max="15114" width="15.42578125" style="57" customWidth="1"/>
    <col min="15115" max="15360" width="11.42578125" style="57"/>
    <col min="15361" max="15361" width="9.42578125" style="57" customWidth="1"/>
    <col min="15362" max="15362" width="53.7109375" style="57" customWidth="1"/>
    <col min="15363" max="15363" width="11.5703125" style="57" customWidth="1"/>
    <col min="15364" max="15364" width="30.140625" style="57" customWidth="1"/>
    <col min="15365" max="15365" width="8" style="57" customWidth="1"/>
    <col min="15366" max="15366" width="13.140625" style="57" customWidth="1"/>
    <col min="15367" max="15367" width="15.7109375" style="57" customWidth="1"/>
    <col min="15368" max="15368" width="11.140625" style="57" customWidth="1"/>
    <col min="15369" max="15369" width="15.7109375" style="57" customWidth="1"/>
    <col min="15370" max="15370" width="15.42578125" style="57" customWidth="1"/>
    <col min="15371" max="15616" width="11.42578125" style="57"/>
    <col min="15617" max="15617" width="9.42578125" style="57" customWidth="1"/>
    <col min="15618" max="15618" width="53.7109375" style="57" customWidth="1"/>
    <col min="15619" max="15619" width="11.5703125" style="57" customWidth="1"/>
    <col min="15620" max="15620" width="30.140625" style="57" customWidth="1"/>
    <col min="15621" max="15621" width="8" style="57" customWidth="1"/>
    <col min="15622" max="15622" width="13.140625" style="57" customWidth="1"/>
    <col min="15623" max="15623" width="15.7109375" style="57" customWidth="1"/>
    <col min="15624" max="15624" width="11.140625" style="57" customWidth="1"/>
    <col min="15625" max="15625" width="15.7109375" style="57" customWidth="1"/>
    <col min="15626" max="15626" width="15.42578125" style="57" customWidth="1"/>
    <col min="15627" max="15872" width="11.42578125" style="57"/>
    <col min="15873" max="15873" width="9.42578125" style="57" customWidth="1"/>
    <col min="15874" max="15874" width="53.7109375" style="57" customWidth="1"/>
    <col min="15875" max="15875" width="11.5703125" style="57" customWidth="1"/>
    <col min="15876" max="15876" width="30.140625" style="57" customWidth="1"/>
    <col min="15877" max="15877" width="8" style="57" customWidth="1"/>
    <col min="15878" max="15878" width="13.140625" style="57" customWidth="1"/>
    <col min="15879" max="15879" width="15.7109375" style="57" customWidth="1"/>
    <col min="15880" max="15880" width="11.140625" style="57" customWidth="1"/>
    <col min="15881" max="15881" width="15.7109375" style="57" customWidth="1"/>
    <col min="15882" max="15882" width="15.42578125" style="57" customWidth="1"/>
    <col min="15883" max="16128" width="11.42578125" style="57"/>
    <col min="16129" max="16129" width="9.42578125" style="57" customWidth="1"/>
    <col min="16130" max="16130" width="53.7109375" style="57" customWidth="1"/>
    <col min="16131" max="16131" width="11.5703125" style="57" customWidth="1"/>
    <col min="16132" max="16132" width="30.140625" style="57" customWidth="1"/>
    <col min="16133" max="16133" width="8" style="57" customWidth="1"/>
    <col min="16134" max="16134" width="13.140625" style="57" customWidth="1"/>
    <col min="16135" max="16135" width="15.7109375" style="57" customWidth="1"/>
    <col min="16136" max="16136" width="11.140625" style="57" customWidth="1"/>
    <col min="16137" max="16137" width="15.7109375" style="57" customWidth="1"/>
    <col min="16138" max="16138" width="15.42578125" style="57" customWidth="1"/>
    <col min="16139" max="16384" width="11.42578125" style="57"/>
  </cols>
  <sheetData>
    <row r="1" spans="1:10" s="57" customFormat="1">
      <c r="A1" s="1" t="s">
        <v>0</v>
      </c>
    </row>
    <row r="2" spans="1:10" s="57" customFormat="1">
      <c r="A2" s="1" t="s">
        <v>1</v>
      </c>
    </row>
    <row r="3" spans="1:10" s="57" customFormat="1" ht="12.75" customHeight="1">
      <c r="A3" s="1"/>
    </row>
    <row r="4" spans="1:10" s="67" customFormat="1" ht="33.75" customHeight="1">
      <c r="A4" s="80" t="s">
        <v>612</v>
      </c>
      <c r="B4" s="81"/>
      <c r="C4" s="81"/>
      <c r="D4" s="81"/>
      <c r="E4" s="81"/>
      <c r="F4" s="81"/>
      <c r="G4" s="81"/>
      <c r="H4" s="81"/>
      <c r="I4" s="81"/>
      <c r="J4" s="81"/>
    </row>
    <row r="5" spans="1:10" s="67" customFormat="1" ht="12.75" customHeight="1">
      <c r="A5" s="82"/>
      <c r="B5" s="83"/>
      <c r="C5" s="83"/>
      <c r="D5" s="83"/>
      <c r="E5" s="83"/>
      <c r="F5" s="83"/>
      <c r="G5" s="83"/>
      <c r="H5" s="83"/>
      <c r="I5" s="83"/>
      <c r="J5" s="83"/>
    </row>
    <row r="6" spans="1:10" s="67" customFormat="1" ht="15">
      <c r="A6" s="84" t="s">
        <v>606</v>
      </c>
      <c r="C6" s="85"/>
      <c r="D6" s="85"/>
      <c r="E6" s="85"/>
      <c r="F6" s="85"/>
      <c r="G6" s="85"/>
      <c r="H6" s="4"/>
    </row>
    <row r="7" spans="1:10" s="67" customFormat="1" ht="12.75">
      <c r="A7" s="86" t="s">
        <v>607</v>
      </c>
      <c r="G7" s="87"/>
    </row>
    <row r="8" spans="1:10" s="91" customFormat="1" ht="24" customHeight="1">
      <c r="A8" s="88" t="s">
        <v>608</v>
      </c>
      <c r="B8" s="88" t="s">
        <v>7</v>
      </c>
      <c r="C8" s="88" t="s">
        <v>8</v>
      </c>
      <c r="D8" s="88" t="s">
        <v>9</v>
      </c>
      <c r="E8" s="89" t="s">
        <v>613</v>
      </c>
      <c r="F8" s="89" t="s">
        <v>610</v>
      </c>
      <c r="G8" s="90" t="s">
        <v>12</v>
      </c>
      <c r="H8" s="89" t="s">
        <v>611</v>
      </c>
      <c r="I8" s="88" t="s">
        <v>14</v>
      </c>
      <c r="J8" s="88" t="s">
        <v>15</v>
      </c>
    </row>
    <row r="9" spans="1:10" s="91" customFormat="1" ht="23.25" customHeight="1">
      <c r="A9" s="88"/>
      <c r="B9" s="88"/>
      <c r="C9" s="88"/>
      <c r="D9" s="88"/>
      <c r="E9" s="92"/>
      <c r="F9" s="92"/>
      <c r="G9" s="93"/>
      <c r="H9" s="92"/>
      <c r="I9" s="88"/>
      <c r="J9" s="88"/>
    </row>
    <row r="10" spans="1:10" s="17" customFormat="1" ht="18.75" customHeight="1">
      <c r="A10" s="30" t="s">
        <v>18</v>
      </c>
      <c r="B10" s="31" t="s">
        <v>19</v>
      </c>
      <c r="C10" s="32" t="s">
        <v>20</v>
      </c>
      <c r="D10" s="33" t="s">
        <v>21</v>
      </c>
      <c r="E10" s="34" t="s">
        <v>22</v>
      </c>
      <c r="F10" s="35">
        <v>38188</v>
      </c>
      <c r="G10" s="36">
        <v>650</v>
      </c>
      <c r="H10" s="37"/>
      <c r="I10" s="36">
        <f t="shared" ref="I10:I73" si="0">(G10-H10)</f>
        <v>650</v>
      </c>
      <c r="J10" s="38">
        <f t="shared" ref="J10:J19" si="1">IF(G10=0,0,IF(G10&gt;1080,97.2,IF(G10&lt;550,49.5,G10*0.09)))</f>
        <v>58.5</v>
      </c>
    </row>
    <row r="11" spans="1:10" s="17" customFormat="1" ht="18.75" customHeight="1">
      <c r="A11" s="30" t="s">
        <v>23</v>
      </c>
      <c r="B11" s="31" t="s">
        <v>24</v>
      </c>
      <c r="C11" s="32" t="s">
        <v>25</v>
      </c>
      <c r="D11" s="33" t="s">
        <v>26</v>
      </c>
      <c r="E11" s="34" t="s">
        <v>22</v>
      </c>
      <c r="F11" s="35">
        <v>36434</v>
      </c>
      <c r="G11" s="36">
        <v>600</v>
      </c>
      <c r="H11" s="37"/>
      <c r="I11" s="36">
        <f t="shared" si="0"/>
        <v>600</v>
      </c>
      <c r="J11" s="38">
        <f t="shared" si="1"/>
        <v>54</v>
      </c>
    </row>
    <row r="12" spans="1:10" s="17" customFormat="1" ht="18.75" customHeight="1">
      <c r="A12" s="30" t="s">
        <v>27</v>
      </c>
      <c r="B12" s="39" t="s">
        <v>28</v>
      </c>
      <c r="C12" s="32" t="s">
        <v>29</v>
      </c>
      <c r="D12" s="33" t="s">
        <v>21</v>
      </c>
      <c r="E12" s="34" t="s">
        <v>22</v>
      </c>
      <c r="F12" s="35">
        <v>38188</v>
      </c>
      <c r="G12" s="40">
        <v>566.13</v>
      </c>
      <c r="H12" s="37"/>
      <c r="I12" s="36">
        <f t="shared" si="0"/>
        <v>566.13</v>
      </c>
      <c r="J12" s="38">
        <f t="shared" si="1"/>
        <v>50.951699999999995</v>
      </c>
    </row>
    <row r="13" spans="1:10" s="17" customFormat="1" ht="18.75" customHeight="1">
      <c r="A13" s="30" t="s">
        <v>30</v>
      </c>
      <c r="B13" s="31" t="s">
        <v>31</v>
      </c>
      <c r="C13" s="32" t="s">
        <v>32</v>
      </c>
      <c r="D13" s="33" t="s">
        <v>33</v>
      </c>
      <c r="E13" s="34" t="s">
        <v>22</v>
      </c>
      <c r="F13" s="35">
        <v>39157</v>
      </c>
      <c r="G13" s="36">
        <v>600</v>
      </c>
      <c r="H13" s="37"/>
      <c r="I13" s="36">
        <f t="shared" si="0"/>
        <v>600</v>
      </c>
      <c r="J13" s="38">
        <f t="shared" si="1"/>
        <v>54</v>
      </c>
    </row>
    <row r="14" spans="1:10" s="17" customFormat="1" ht="18.75" customHeight="1">
      <c r="A14" s="30" t="s">
        <v>34</v>
      </c>
      <c r="B14" s="41" t="s">
        <v>35</v>
      </c>
      <c r="C14" s="32" t="s">
        <v>36</v>
      </c>
      <c r="D14" s="33" t="s">
        <v>37</v>
      </c>
      <c r="E14" s="34" t="s">
        <v>22</v>
      </c>
      <c r="F14" s="35">
        <v>39917</v>
      </c>
      <c r="G14" s="36">
        <v>600</v>
      </c>
      <c r="H14" s="36"/>
      <c r="I14" s="36">
        <f t="shared" si="0"/>
        <v>600</v>
      </c>
      <c r="J14" s="38">
        <f t="shared" si="1"/>
        <v>54</v>
      </c>
    </row>
    <row r="15" spans="1:10" s="17" customFormat="1" ht="18.75" customHeight="1">
      <c r="A15" s="30" t="s">
        <v>38</v>
      </c>
      <c r="B15" s="31" t="s">
        <v>43</v>
      </c>
      <c r="C15" s="32" t="s">
        <v>44</v>
      </c>
      <c r="D15" s="33" t="s">
        <v>26</v>
      </c>
      <c r="E15" s="34" t="s">
        <v>22</v>
      </c>
      <c r="F15" s="35">
        <v>37038</v>
      </c>
      <c r="G15" s="36">
        <v>600</v>
      </c>
      <c r="H15" s="36"/>
      <c r="I15" s="36">
        <f t="shared" si="0"/>
        <v>600</v>
      </c>
      <c r="J15" s="38">
        <f t="shared" si="1"/>
        <v>54</v>
      </c>
    </row>
    <row r="16" spans="1:10" s="17" customFormat="1" ht="18.75" customHeight="1">
      <c r="A16" s="30" t="s">
        <v>42</v>
      </c>
      <c r="B16" s="31" t="s">
        <v>46</v>
      </c>
      <c r="C16" s="32" t="s">
        <v>47</v>
      </c>
      <c r="D16" s="33" t="s">
        <v>21</v>
      </c>
      <c r="E16" s="34" t="s">
        <v>22</v>
      </c>
      <c r="F16" s="35">
        <v>36752</v>
      </c>
      <c r="G16" s="36">
        <v>650</v>
      </c>
      <c r="H16" s="36"/>
      <c r="I16" s="36">
        <f t="shared" si="0"/>
        <v>650</v>
      </c>
      <c r="J16" s="38">
        <f t="shared" si="1"/>
        <v>58.5</v>
      </c>
    </row>
    <row r="17" spans="1:10" s="17" customFormat="1" ht="18.75" customHeight="1">
      <c r="A17" s="30" t="s">
        <v>45</v>
      </c>
      <c r="B17" s="31" t="s">
        <v>49</v>
      </c>
      <c r="C17" s="32" t="s">
        <v>50</v>
      </c>
      <c r="D17" s="33" t="s">
        <v>51</v>
      </c>
      <c r="E17" s="34" t="s">
        <v>22</v>
      </c>
      <c r="F17" s="35">
        <v>38306</v>
      </c>
      <c r="G17" s="36">
        <v>650</v>
      </c>
      <c r="H17" s="36"/>
      <c r="I17" s="36">
        <f t="shared" si="0"/>
        <v>650</v>
      </c>
      <c r="J17" s="38">
        <f t="shared" si="1"/>
        <v>58.5</v>
      </c>
    </row>
    <row r="18" spans="1:10" s="17" customFormat="1" ht="18.75" customHeight="1">
      <c r="A18" s="30" t="s">
        <v>48</v>
      </c>
      <c r="B18" s="31" t="s">
        <v>53</v>
      </c>
      <c r="C18" s="32" t="s">
        <v>54</v>
      </c>
      <c r="D18" s="33" t="s">
        <v>55</v>
      </c>
      <c r="E18" s="34" t="s">
        <v>22</v>
      </c>
      <c r="F18" s="35">
        <v>38200</v>
      </c>
      <c r="G18" s="36">
        <v>900</v>
      </c>
      <c r="H18" s="36"/>
      <c r="I18" s="36">
        <f t="shared" si="0"/>
        <v>900</v>
      </c>
      <c r="J18" s="38">
        <f t="shared" si="1"/>
        <v>81</v>
      </c>
    </row>
    <row r="19" spans="1:10" s="17" customFormat="1" ht="18.75" customHeight="1">
      <c r="A19" s="30" t="s">
        <v>52</v>
      </c>
      <c r="B19" s="31" t="s">
        <v>57</v>
      </c>
      <c r="C19" s="32" t="s">
        <v>58</v>
      </c>
      <c r="D19" s="33" t="s">
        <v>26</v>
      </c>
      <c r="E19" s="34" t="s">
        <v>22</v>
      </c>
      <c r="F19" s="35">
        <v>36734</v>
      </c>
      <c r="G19" s="36">
        <v>600</v>
      </c>
      <c r="H19" s="36"/>
      <c r="I19" s="36">
        <f t="shared" si="0"/>
        <v>600</v>
      </c>
      <c r="J19" s="38">
        <f t="shared" si="1"/>
        <v>54</v>
      </c>
    </row>
    <row r="20" spans="1:10" s="17" customFormat="1" ht="18.75" customHeight="1">
      <c r="A20" s="30" t="s">
        <v>56</v>
      </c>
      <c r="B20" s="31" t="s">
        <v>60</v>
      </c>
      <c r="C20" s="32" t="s">
        <v>61</v>
      </c>
      <c r="D20" s="33" t="s">
        <v>21</v>
      </c>
      <c r="E20" s="34" t="s">
        <v>22</v>
      </c>
      <c r="F20" s="35">
        <v>38848</v>
      </c>
      <c r="G20" s="36">
        <v>608.05999999999995</v>
      </c>
      <c r="H20" s="36"/>
      <c r="I20" s="36">
        <f t="shared" si="0"/>
        <v>608.05999999999995</v>
      </c>
      <c r="J20" s="38">
        <v>54.74</v>
      </c>
    </row>
    <row r="21" spans="1:10" s="17" customFormat="1" ht="18.75" customHeight="1">
      <c r="A21" s="30" t="s">
        <v>59</v>
      </c>
      <c r="B21" s="31" t="s">
        <v>63</v>
      </c>
      <c r="C21" s="32" t="s">
        <v>64</v>
      </c>
      <c r="D21" s="33" t="s">
        <v>65</v>
      </c>
      <c r="E21" s="34" t="s">
        <v>22</v>
      </c>
      <c r="F21" s="35">
        <v>37873</v>
      </c>
      <c r="G21" s="36">
        <v>900</v>
      </c>
      <c r="H21" s="36">
        <v>39.25</v>
      </c>
      <c r="I21" s="36">
        <f t="shared" si="0"/>
        <v>860.75</v>
      </c>
      <c r="J21" s="38">
        <f t="shared" ref="J21:J31" si="2">IF(G21=0,0,IF(G21&gt;1080,97.2,IF(G21&lt;550,49.5,G21*0.09)))</f>
        <v>81</v>
      </c>
    </row>
    <row r="22" spans="1:10" s="17" customFormat="1" ht="18.75" customHeight="1">
      <c r="A22" s="30" t="s">
        <v>62</v>
      </c>
      <c r="B22" s="31" t="s">
        <v>67</v>
      </c>
      <c r="C22" s="32" t="s">
        <v>68</v>
      </c>
      <c r="D22" s="33" t="s">
        <v>69</v>
      </c>
      <c r="E22" s="34" t="s">
        <v>22</v>
      </c>
      <c r="F22" s="35">
        <v>37469</v>
      </c>
      <c r="G22" s="36">
        <v>600</v>
      </c>
      <c r="H22" s="36"/>
      <c r="I22" s="36">
        <f t="shared" si="0"/>
        <v>600</v>
      </c>
      <c r="J22" s="38">
        <f t="shared" si="2"/>
        <v>54</v>
      </c>
    </row>
    <row r="23" spans="1:10" s="17" customFormat="1" ht="18.75" customHeight="1">
      <c r="A23" s="30" t="s">
        <v>66</v>
      </c>
      <c r="B23" s="39" t="s">
        <v>71</v>
      </c>
      <c r="C23" s="42" t="s">
        <v>72</v>
      </c>
      <c r="D23" s="33" t="s">
        <v>69</v>
      </c>
      <c r="E23" s="34" t="s">
        <v>22</v>
      </c>
      <c r="F23" s="35">
        <v>40014</v>
      </c>
      <c r="G23" s="40">
        <v>600</v>
      </c>
      <c r="H23" s="36">
        <v>17.5</v>
      </c>
      <c r="I23" s="36">
        <f t="shared" si="0"/>
        <v>582.5</v>
      </c>
      <c r="J23" s="38">
        <f t="shared" si="2"/>
        <v>54</v>
      </c>
    </row>
    <row r="24" spans="1:10" s="17" customFormat="1" ht="18.75" customHeight="1">
      <c r="A24" s="30" t="s">
        <v>70</v>
      </c>
      <c r="B24" s="31" t="s">
        <v>74</v>
      </c>
      <c r="C24" s="32" t="s">
        <v>75</v>
      </c>
      <c r="D24" s="33" t="s">
        <v>26</v>
      </c>
      <c r="E24" s="34" t="s">
        <v>22</v>
      </c>
      <c r="F24" s="35">
        <v>36434</v>
      </c>
      <c r="G24" s="36">
        <v>600</v>
      </c>
      <c r="H24" s="36"/>
      <c r="I24" s="36">
        <f t="shared" si="0"/>
        <v>600</v>
      </c>
      <c r="J24" s="38">
        <f t="shared" si="2"/>
        <v>54</v>
      </c>
    </row>
    <row r="25" spans="1:10" s="17" customFormat="1" ht="18.75" customHeight="1">
      <c r="A25" s="30" t="s">
        <v>73</v>
      </c>
      <c r="B25" s="31" t="s">
        <v>77</v>
      </c>
      <c r="C25" s="42" t="s">
        <v>78</v>
      </c>
      <c r="D25" s="33" t="s">
        <v>79</v>
      </c>
      <c r="E25" s="34" t="s">
        <v>22</v>
      </c>
      <c r="F25" s="35">
        <v>39938</v>
      </c>
      <c r="G25" s="36">
        <v>550</v>
      </c>
      <c r="H25" s="36"/>
      <c r="I25" s="36">
        <f t="shared" si="0"/>
        <v>550</v>
      </c>
      <c r="J25" s="38">
        <f t="shared" si="2"/>
        <v>49.5</v>
      </c>
    </row>
    <row r="26" spans="1:10" s="17" customFormat="1" ht="18.75" customHeight="1">
      <c r="A26" s="30" t="s">
        <v>76</v>
      </c>
      <c r="B26" s="31" t="s">
        <v>81</v>
      </c>
      <c r="C26" s="42" t="s">
        <v>82</v>
      </c>
      <c r="D26" s="33" t="s">
        <v>83</v>
      </c>
      <c r="E26" s="34" t="s">
        <v>22</v>
      </c>
      <c r="F26" s="35">
        <v>37575</v>
      </c>
      <c r="G26" s="36">
        <v>900</v>
      </c>
      <c r="H26" s="36"/>
      <c r="I26" s="36">
        <f t="shared" si="0"/>
        <v>900</v>
      </c>
      <c r="J26" s="38">
        <f t="shared" si="2"/>
        <v>81</v>
      </c>
    </row>
    <row r="27" spans="1:10" s="17" customFormat="1" ht="18.75" customHeight="1">
      <c r="A27" s="30" t="s">
        <v>80</v>
      </c>
      <c r="B27" s="39" t="s">
        <v>85</v>
      </c>
      <c r="C27" s="32" t="s">
        <v>86</v>
      </c>
      <c r="D27" s="33" t="s">
        <v>33</v>
      </c>
      <c r="E27" s="34" t="s">
        <v>22</v>
      </c>
      <c r="F27" s="35">
        <v>37434</v>
      </c>
      <c r="G27" s="40">
        <v>561.29</v>
      </c>
      <c r="H27" s="36">
        <v>36</v>
      </c>
      <c r="I27" s="36">
        <f t="shared" si="0"/>
        <v>525.29</v>
      </c>
      <c r="J27" s="38">
        <f t="shared" si="2"/>
        <v>50.516099999999994</v>
      </c>
    </row>
    <row r="28" spans="1:10" s="17" customFormat="1" ht="18.75" customHeight="1">
      <c r="A28" s="30" t="s">
        <v>84</v>
      </c>
      <c r="B28" s="39" t="s">
        <v>88</v>
      </c>
      <c r="C28" s="32" t="s">
        <v>89</v>
      </c>
      <c r="D28" s="33" t="s">
        <v>90</v>
      </c>
      <c r="E28" s="34" t="s">
        <v>22</v>
      </c>
      <c r="F28" s="35">
        <v>39854</v>
      </c>
      <c r="G28" s="40">
        <v>541.94000000000005</v>
      </c>
      <c r="H28" s="36">
        <v>20</v>
      </c>
      <c r="I28" s="36">
        <f t="shared" si="0"/>
        <v>521.94000000000005</v>
      </c>
      <c r="J28" s="38">
        <f t="shared" si="2"/>
        <v>49.5</v>
      </c>
    </row>
    <row r="29" spans="1:10" s="17" customFormat="1" ht="18.75" customHeight="1">
      <c r="A29" s="30" t="s">
        <v>87</v>
      </c>
      <c r="B29" s="31" t="s">
        <v>92</v>
      </c>
      <c r="C29" s="32" t="s">
        <v>93</v>
      </c>
      <c r="D29" s="33" t="s">
        <v>21</v>
      </c>
      <c r="E29" s="34" t="s">
        <v>22</v>
      </c>
      <c r="F29" s="35">
        <v>38848</v>
      </c>
      <c r="G29" s="36">
        <v>650</v>
      </c>
      <c r="H29" s="36"/>
      <c r="I29" s="36">
        <f t="shared" si="0"/>
        <v>650</v>
      </c>
      <c r="J29" s="38">
        <f t="shared" si="2"/>
        <v>58.5</v>
      </c>
    </row>
    <row r="30" spans="1:10" s="17" customFormat="1" ht="18.75" customHeight="1">
      <c r="A30" s="30" t="s">
        <v>91</v>
      </c>
      <c r="B30" s="31" t="s">
        <v>95</v>
      </c>
      <c r="C30" s="32" t="s">
        <v>96</v>
      </c>
      <c r="D30" s="33" t="s">
        <v>97</v>
      </c>
      <c r="E30" s="34" t="s">
        <v>22</v>
      </c>
      <c r="F30" s="35">
        <v>38869</v>
      </c>
      <c r="G30" s="36">
        <v>800</v>
      </c>
      <c r="H30" s="36"/>
      <c r="I30" s="36">
        <f t="shared" si="0"/>
        <v>800</v>
      </c>
      <c r="J30" s="38">
        <f t="shared" si="2"/>
        <v>72</v>
      </c>
    </row>
    <row r="31" spans="1:10" s="17" customFormat="1" ht="18.75" customHeight="1">
      <c r="A31" s="30" t="s">
        <v>94</v>
      </c>
      <c r="B31" s="31" t="s">
        <v>99</v>
      </c>
      <c r="C31" s="32" t="s">
        <v>100</v>
      </c>
      <c r="D31" s="33" t="s">
        <v>69</v>
      </c>
      <c r="E31" s="34" t="s">
        <v>22</v>
      </c>
      <c r="F31" s="35">
        <v>37196</v>
      </c>
      <c r="G31" s="36">
        <v>580.65</v>
      </c>
      <c r="H31" s="36">
        <v>20</v>
      </c>
      <c r="I31" s="36">
        <f t="shared" si="0"/>
        <v>560.65</v>
      </c>
      <c r="J31" s="38">
        <f t="shared" si="2"/>
        <v>52.258499999999998</v>
      </c>
    </row>
    <row r="32" spans="1:10" s="17" customFormat="1" ht="18.75" customHeight="1">
      <c r="A32" s="30" t="s">
        <v>98</v>
      </c>
      <c r="B32" s="31" t="s">
        <v>102</v>
      </c>
      <c r="C32" s="32" t="s">
        <v>103</v>
      </c>
      <c r="D32" s="33" t="s">
        <v>21</v>
      </c>
      <c r="E32" s="34" t="s">
        <v>22</v>
      </c>
      <c r="F32" s="35">
        <v>36602</v>
      </c>
      <c r="G32" s="36">
        <v>608.05999999999995</v>
      </c>
      <c r="H32" s="36"/>
      <c r="I32" s="36">
        <f t="shared" si="0"/>
        <v>608.05999999999995</v>
      </c>
      <c r="J32" s="38">
        <v>54.74</v>
      </c>
    </row>
    <row r="33" spans="1:10" s="17" customFormat="1" ht="18.75" customHeight="1">
      <c r="A33" s="30" t="s">
        <v>101</v>
      </c>
      <c r="B33" s="31" t="s">
        <v>105</v>
      </c>
      <c r="C33" s="32" t="s">
        <v>106</v>
      </c>
      <c r="D33" s="33" t="s">
        <v>107</v>
      </c>
      <c r="E33" s="34" t="s">
        <v>22</v>
      </c>
      <c r="F33" s="35">
        <v>38808</v>
      </c>
      <c r="G33" s="36">
        <v>561.29</v>
      </c>
      <c r="H33" s="36">
        <v>20</v>
      </c>
      <c r="I33" s="36">
        <f t="shared" si="0"/>
        <v>541.29</v>
      </c>
      <c r="J33" s="38">
        <f t="shared" ref="J33:J68" si="3">IF(G33=0,0,IF(G33&gt;1080,97.2,IF(G33&lt;550,49.5,G33*0.09)))</f>
        <v>50.516099999999994</v>
      </c>
    </row>
    <row r="34" spans="1:10" s="17" customFormat="1" ht="18.75" customHeight="1">
      <c r="A34" s="30" t="s">
        <v>104</v>
      </c>
      <c r="B34" s="31" t="s">
        <v>109</v>
      </c>
      <c r="C34" s="32" t="s">
        <v>110</v>
      </c>
      <c r="D34" s="33" t="s">
        <v>111</v>
      </c>
      <c r="E34" s="34" t="s">
        <v>22</v>
      </c>
      <c r="F34" s="35">
        <v>37622</v>
      </c>
      <c r="G34" s="36">
        <v>774.19</v>
      </c>
      <c r="H34" s="36"/>
      <c r="I34" s="36">
        <f t="shared" si="0"/>
        <v>774.19</v>
      </c>
      <c r="J34" s="38">
        <f t="shared" si="3"/>
        <v>69.677099999999996</v>
      </c>
    </row>
    <row r="35" spans="1:10" s="17" customFormat="1" ht="18.75" customHeight="1">
      <c r="A35" s="30" t="s">
        <v>108</v>
      </c>
      <c r="B35" s="31" t="s">
        <v>113</v>
      </c>
      <c r="C35" s="32" t="s">
        <v>114</v>
      </c>
      <c r="D35" s="33" t="s">
        <v>21</v>
      </c>
      <c r="E35" s="34" t="s">
        <v>22</v>
      </c>
      <c r="F35" s="35">
        <v>36752</v>
      </c>
      <c r="G35" s="36">
        <v>650</v>
      </c>
      <c r="H35" s="36"/>
      <c r="I35" s="36">
        <f t="shared" si="0"/>
        <v>650</v>
      </c>
      <c r="J35" s="38">
        <f t="shared" si="3"/>
        <v>58.5</v>
      </c>
    </row>
    <row r="36" spans="1:10" s="17" customFormat="1" ht="18.75" customHeight="1">
      <c r="A36" s="30" t="s">
        <v>112</v>
      </c>
      <c r="B36" s="31" t="s">
        <v>116</v>
      </c>
      <c r="C36" s="32" t="s">
        <v>117</v>
      </c>
      <c r="D36" s="33" t="s">
        <v>118</v>
      </c>
      <c r="E36" s="34" t="s">
        <v>22</v>
      </c>
      <c r="F36" s="35">
        <v>39388</v>
      </c>
      <c r="G36" s="36">
        <v>900</v>
      </c>
      <c r="H36" s="36"/>
      <c r="I36" s="36">
        <f t="shared" si="0"/>
        <v>900</v>
      </c>
      <c r="J36" s="38">
        <f t="shared" si="3"/>
        <v>81</v>
      </c>
    </row>
    <row r="37" spans="1:10" s="17" customFormat="1" ht="18.75" customHeight="1">
      <c r="A37" s="30" t="s">
        <v>115</v>
      </c>
      <c r="B37" s="31" t="s">
        <v>120</v>
      </c>
      <c r="C37" s="32" t="s">
        <v>121</v>
      </c>
      <c r="D37" s="33" t="s">
        <v>122</v>
      </c>
      <c r="E37" s="34" t="s">
        <v>22</v>
      </c>
      <c r="F37" s="35">
        <v>37529</v>
      </c>
      <c r="G37" s="36">
        <v>550</v>
      </c>
      <c r="H37" s="36"/>
      <c r="I37" s="36">
        <f t="shared" si="0"/>
        <v>550</v>
      </c>
      <c r="J37" s="38">
        <f t="shared" si="3"/>
        <v>49.5</v>
      </c>
    </row>
    <row r="38" spans="1:10" s="17" customFormat="1" ht="18.75" customHeight="1">
      <c r="A38" s="30" t="s">
        <v>119</v>
      </c>
      <c r="B38" s="39" t="s">
        <v>124</v>
      </c>
      <c r="C38" s="32" t="s">
        <v>125</v>
      </c>
      <c r="D38" s="33" t="s">
        <v>126</v>
      </c>
      <c r="E38" s="34" t="s">
        <v>22</v>
      </c>
      <c r="F38" s="35">
        <v>38848</v>
      </c>
      <c r="G38" s="40">
        <v>900</v>
      </c>
      <c r="H38" s="36"/>
      <c r="I38" s="36">
        <f t="shared" si="0"/>
        <v>900</v>
      </c>
      <c r="J38" s="38">
        <f t="shared" si="3"/>
        <v>81</v>
      </c>
    </row>
    <row r="39" spans="1:10" s="17" customFormat="1" ht="18.75" customHeight="1">
      <c r="A39" s="30" t="s">
        <v>123</v>
      </c>
      <c r="B39" s="31" t="s">
        <v>128</v>
      </c>
      <c r="C39" s="32" t="s">
        <v>129</v>
      </c>
      <c r="D39" s="33" t="s">
        <v>130</v>
      </c>
      <c r="E39" s="34" t="s">
        <v>22</v>
      </c>
      <c r="F39" s="35">
        <v>37438</v>
      </c>
      <c r="G39" s="36">
        <v>514.52</v>
      </c>
      <c r="H39" s="36"/>
      <c r="I39" s="36">
        <f t="shared" si="0"/>
        <v>514.52</v>
      </c>
      <c r="J39" s="38">
        <f t="shared" si="3"/>
        <v>49.5</v>
      </c>
    </row>
    <row r="40" spans="1:10" s="17" customFormat="1" ht="18.75" customHeight="1">
      <c r="A40" s="30" t="s">
        <v>127</v>
      </c>
      <c r="B40" s="31" t="s">
        <v>132</v>
      </c>
      <c r="C40" s="32" t="s">
        <v>133</v>
      </c>
      <c r="D40" s="33" t="s">
        <v>21</v>
      </c>
      <c r="E40" s="34" t="s">
        <v>22</v>
      </c>
      <c r="F40" s="35">
        <v>39104</v>
      </c>
      <c r="G40" s="36">
        <v>650</v>
      </c>
      <c r="H40" s="36"/>
      <c r="I40" s="36">
        <f t="shared" si="0"/>
        <v>650</v>
      </c>
      <c r="J40" s="38">
        <f t="shared" si="3"/>
        <v>58.5</v>
      </c>
    </row>
    <row r="41" spans="1:10" s="17" customFormat="1" ht="18.75" customHeight="1">
      <c r="A41" s="30" t="s">
        <v>131</v>
      </c>
      <c r="B41" s="39" t="s">
        <v>135</v>
      </c>
      <c r="C41" s="32" t="s">
        <v>136</v>
      </c>
      <c r="D41" s="33" t="s">
        <v>55</v>
      </c>
      <c r="E41" s="34" t="s">
        <v>22</v>
      </c>
      <c r="F41" s="35">
        <v>38188</v>
      </c>
      <c r="G41" s="40">
        <v>841.94</v>
      </c>
      <c r="H41" s="36"/>
      <c r="I41" s="36">
        <f t="shared" si="0"/>
        <v>841.94</v>
      </c>
      <c r="J41" s="38">
        <f t="shared" si="3"/>
        <v>75.774600000000007</v>
      </c>
    </row>
    <row r="42" spans="1:10" s="17" customFormat="1" ht="18.75" customHeight="1">
      <c r="A42" s="30" t="s">
        <v>134</v>
      </c>
      <c r="B42" s="31" t="s">
        <v>138</v>
      </c>
      <c r="C42" s="32" t="s">
        <v>139</v>
      </c>
      <c r="D42" s="33" t="s">
        <v>140</v>
      </c>
      <c r="E42" s="34" t="s">
        <v>22</v>
      </c>
      <c r="F42" s="35">
        <v>39034</v>
      </c>
      <c r="G42" s="36">
        <v>900</v>
      </c>
      <c r="H42" s="36"/>
      <c r="I42" s="36">
        <f t="shared" si="0"/>
        <v>900</v>
      </c>
      <c r="J42" s="38">
        <f t="shared" si="3"/>
        <v>81</v>
      </c>
    </row>
    <row r="43" spans="1:10" s="17" customFormat="1" ht="18.75" customHeight="1">
      <c r="A43" s="30" t="s">
        <v>137</v>
      </c>
      <c r="B43" s="31" t="s">
        <v>142</v>
      </c>
      <c r="C43" s="32" t="s">
        <v>143</v>
      </c>
      <c r="D43" s="33" t="s">
        <v>111</v>
      </c>
      <c r="E43" s="34" t="s">
        <v>22</v>
      </c>
      <c r="F43" s="35">
        <v>38657</v>
      </c>
      <c r="G43" s="36">
        <v>650</v>
      </c>
      <c r="H43" s="36"/>
      <c r="I43" s="36">
        <f t="shared" si="0"/>
        <v>650</v>
      </c>
      <c r="J43" s="38">
        <f t="shared" si="3"/>
        <v>58.5</v>
      </c>
    </row>
    <row r="44" spans="1:10" s="17" customFormat="1" ht="18.75" customHeight="1">
      <c r="A44" s="30" t="s">
        <v>141</v>
      </c>
      <c r="B44" s="31" t="s">
        <v>145</v>
      </c>
      <c r="C44" s="32" t="s">
        <v>146</v>
      </c>
      <c r="D44" s="33" t="s">
        <v>26</v>
      </c>
      <c r="E44" s="34" t="s">
        <v>22</v>
      </c>
      <c r="F44" s="35">
        <v>36161</v>
      </c>
      <c r="G44" s="36">
        <v>600</v>
      </c>
      <c r="H44" s="36"/>
      <c r="I44" s="36">
        <f t="shared" si="0"/>
        <v>600</v>
      </c>
      <c r="J44" s="38">
        <f t="shared" si="3"/>
        <v>54</v>
      </c>
    </row>
    <row r="45" spans="1:10" s="17" customFormat="1" ht="18.75" customHeight="1">
      <c r="A45" s="30" t="s">
        <v>144</v>
      </c>
      <c r="B45" s="31" t="s">
        <v>148</v>
      </c>
      <c r="C45" s="32" t="s">
        <v>149</v>
      </c>
      <c r="D45" s="33" t="s">
        <v>126</v>
      </c>
      <c r="E45" s="34" t="s">
        <v>22</v>
      </c>
      <c r="F45" s="35">
        <v>37529</v>
      </c>
      <c r="G45" s="36">
        <v>900</v>
      </c>
      <c r="H45" s="36"/>
      <c r="I45" s="36">
        <f t="shared" si="0"/>
        <v>900</v>
      </c>
      <c r="J45" s="38">
        <f t="shared" si="3"/>
        <v>81</v>
      </c>
    </row>
    <row r="46" spans="1:10" s="17" customFormat="1" ht="18.75" customHeight="1">
      <c r="A46" s="30" t="s">
        <v>147</v>
      </c>
      <c r="B46" s="31" t="s">
        <v>151</v>
      </c>
      <c r="C46" s="32" t="s">
        <v>152</v>
      </c>
      <c r="D46" s="33" t="s">
        <v>153</v>
      </c>
      <c r="E46" s="34" t="s">
        <v>22</v>
      </c>
      <c r="F46" s="35">
        <v>38777</v>
      </c>
      <c r="G46" s="36">
        <v>900</v>
      </c>
      <c r="H46" s="36"/>
      <c r="I46" s="36">
        <f t="shared" si="0"/>
        <v>900</v>
      </c>
      <c r="J46" s="38">
        <f t="shared" si="3"/>
        <v>81</v>
      </c>
    </row>
    <row r="47" spans="1:10" s="17" customFormat="1" ht="18.75" customHeight="1">
      <c r="A47" s="30" t="s">
        <v>150</v>
      </c>
      <c r="B47" s="39" t="s">
        <v>155</v>
      </c>
      <c r="C47" s="32" t="s">
        <v>156</v>
      </c>
      <c r="D47" s="33" t="s">
        <v>157</v>
      </c>
      <c r="E47" s="34" t="s">
        <v>22</v>
      </c>
      <c r="F47" s="35">
        <v>38504</v>
      </c>
      <c r="G47" s="40">
        <v>561.29</v>
      </c>
      <c r="H47" s="36"/>
      <c r="I47" s="36">
        <f t="shared" si="0"/>
        <v>561.29</v>
      </c>
      <c r="J47" s="38">
        <f t="shared" si="3"/>
        <v>50.516099999999994</v>
      </c>
    </row>
    <row r="48" spans="1:10" s="17" customFormat="1" ht="18.75" customHeight="1">
      <c r="A48" s="30" t="s">
        <v>154</v>
      </c>
      <c r="B48" s="31" t="s">
        <v>159</v>
      </c>
      <c r="C48" s="32" t="s">
        <v>160</v>
      </c>
      <c r="D48" s="33" t="s">
        <v>161</v>
      </c>
      <c r="E48" s="34" t="s">
        <v>22</v>
      </c>
      <c r="F48" s="35">
        <v>38136</v>
      </c>
      <c r="G48" s="36">
        <v>650</v>
      </c>
      <c r="H48" s="36"/>
      <c r="I48" s="36">
        <f t="shared" si="0"/>
        <v>650</v>
      </c>
      <c r="J48" s="38">
        <f t="shared" si="3"/>
        <v>58.5</v>
      </c>
    </row>
    <row r="49" spans="1:10" s="17" customFormat="1" ht="18.75" customHeight="1">
      <c r="A49" s="30" t="s">
        <v>158</v>
      </c>
      <c r="B49" s="31" t="s">
        <v>163</v>
      </c>
      <c r="C49" s="32" t="s">
        <v>164</v>
      </c>
      <c r="D49" s="33" t="s">
        <v>33</v>
      </c>
      <c r="E49" s="34" t="s">
        <v>22</v>
      </c>
      <c r="F49" s="35">
        <v>38084</v>
      </c>
      <c r="G49" s="36">
        <v>600</v>
      </c>
      <c r="H49" s="36"/>
      <c r="I49" s="36">
        <f t="shared" si="0"/>
        <v>600</v>
      </c>
      <c r="J49" s="38">
        <f t="shared" si="3"/>
        <v>54</v>
      </c>
    </row>
    <row r="50" spans="1:10" s="17" customFormat="1" ht="18.75" customHeight="1">
      <c r="A50" s="30" t="s">
        <v>162</v>
      </c>
      <c r="B50" s="31" t="s">
        <v>166</v>
      </c>
      <c r="C50" s="32" t="s">
        <v>167</v>
      </c>
      <c r="D50" s="33" t="s">
        <v>90</v>
      </c>
      <c r="E50" s="34" t="s">
        <v>22</v>
      </c>
      <c r="F50" s="35">
        <v>39190</v>
      </c>
      <c r="G50" s="36">
        <v>550</v>
      </c>
      <c r="H50" s="36">
        <v>35</v>
      </c>
      <c r="I50" s="36">
        <f t="shared" si="0"/>
        <v>515</v>
      </c>
      <c r="J50" s="38">
        <f t="shared" si="3"/>
        <v>49.5</v>
      </c>
    </row>
    <row r="51" spans="1:10" s="17" customFormat="1" ht="18.75" customHeight="1">
      <c r="A51" s="30" t="s">
        <v>165</v>
      </c>
      <c r="B51" s="31" t="s">
        <v>614</v>
      </c>
      <c r="C51" s="32" t="s">
        <v>615</v>
      </c>
      <c r="D51" s="33" t="s">
        <v>597</v>
      </c>
      <c r="E51" s="34" t="s">
        <v>22</v>
      </c>
      <c r="F51" s="35">
        <v>40240</v>
      </c>
      <c r="G51" s="36">
        <v>935.48</v>
      </c>
      <c r="H51" s="36"/>
      <c r="I51" s="36">
        <f t="shared" si="0"/>
        <v>935.48</v>
      </c>
      <c r="J51" s="38">
        <f t="shared" si="3"/>
        <v>84.193200000000004</v>
      </c>
    </row>
    <row r="52" spans="1:10" s="17" customFormat="1" ht="18.75" customHeight="1">
      <c r="A52" s="30" t="s">
        <v>168</v>
      </c>
      <c r="B52" s="31" t="s">
        <v>169</v>
      </c>
      <c r="C52" s="32" t="s">
        <v>170</v>
      </c>
      <c r="D52" s="33" t="s">
        <v>140</v>
      </c>
      <c r="E52" s="34" t="s">
        <v>22</v>
      </c>
      <c r="F52" s="35">
        <v>38444</v>
      </c>
      <c r="G52" s="36">
        <v>800</v>
      </c>
      <c r="H52" s="36"/>
      <c r="I52" s="36">
        <f t="shared" si="0"/>
        <v>800</v>
      </c>
      <c r="J52" s="38">
        <f t="shared" si="3"/>
        <v>72</v>
      </c>
    </row>
    <row r="53" spans="1:10" s="17" customFormat="1" ht="18.75" customHeight="1">
      <c r="A53" s="30" t="s">
        <v>171</v>
      </c>
      <c r="B53" s="31" t="s">
        <v>172</v>
      </c>
      <c r="C53" s="32" t="s">
        <v>173</v>
      </c>
      <c r="D53" s="33" t="s">
        <v>174</v>
      </c>
      <c r="E53" s="34" t="s">
        <v>22</v>
      </c>
      <c r="F53" s="35">
        <v>39476</v>
      </c>
      <c r="G53" s="36">
        <v>2000</v>
      </c>
      <c r="H53" s="36">
        <v>45</v>
      </c>
      <c r="I53" s="36">
        <f t="shared" si="0"/>
        <v>1955</v>
      </c>
      <c r="J53" s="38">
        <f t="shared" si="3"/>
        <v>97.2</v>
      </c>
    </row>
    <row r="54" spans="1:10" s="17" customFormat="1" ht="18.75" customHeight="1">
      <c r="A54" s="30" t="s">
        <v>175</v>
      </c>
      <c r="B54" s="31" t="s">
        <v>176</v>
      </c>
      <c r="C54" s="32" t="s">
        <v>177</v>
      </c>
      <c r="D54" s="33" t="s">
        <v>21</v>
      </c>
      <c r="E54" s="34" t="s">
        <v>22</v>
      </c>
      <c r="F54" s="35">
        <v>37105</v>
      </c>
      <c r="G54" s="36">
        <v>650</v>
      </c>
      <c r="H54" s="36"/>
      <c r="I54" s="36">
        <f t="shared" si="0"/>
        <v>650</v>
      </c>
      <c r="J54" s="38">
        <f t="shared" si="3"/>
        <v>58.5</v>
      </c>
    </row>
    <row r="55" spans="1:10" s="17" customFormat="1" ht="18.75" customHeight="1">
      <c r="A55" s="30" t="s">
        <v>178</v>
      </c>
      <c r="B55" s="31" t="s">
        <v>179</v>
      </c>
      <c r="C55" s="32" t="s">
        <v>180</v>
      </c>
      <c r="D55" s="33" t="s">
        <v>153</v>
      </c>
      <c r="E55" s="34" t="s">
        <v>22</v>
      </c>
      <c r="F55" s="35">
        <v>38113</v>
      </c>
      <c r="G55" s="36">
        <v>900</v>
      </c>
      <c r="H55" s="36"/>
      <c r="I55" s="36">
        <f t="shared" si="0"/>
        <v>900</v>
      </c>
      <c r="J55" s="38">
        <f t="shared" si="3"/>
        <v>81</v>
      </c>
    </row>
    <row r="56" spans="1:10" s="17" customFormat="1" ht="18.75" customHeight="1">
      <c r="A56" s="30" t="s">
        <v>181</v>
      </c>
      <c r="B56" s="31" t="s">
        <v>182</v>
      </c>
      <c r="C56" s="32" t="s">
        <v>183</v>
      </c>
      <c r="D56" s="33" t="s">
        <v>184</v>
      </c>
      <c r="E56" s="34" t="s">
        <v>22</v>
      </c>
      <c r="F56" s="35">
        <v>35001</v>
      </c>
      <c r="G56" s="36">
        <v>629.03</v>
      </c>
      <c r="H56" s="36"/>
      <c r="I56" s="36">
        <f t="shared" si="0"/>
        <v>629.03</v>
      </c>
      <c r="J56" s="38">
        <f t="shared" si="3"/>
        <v>56.612699999999997</v>
      </c>
    </row>
    <row r="57" spans="1:10" s="17" customFormat="1" ht="18.75" customHeight="1">
      <c r="A57" s="30" t="s">
        <v>185</v>
      </c>
      <c r="B57" s="31" t="s">
        <v>186</v>
      </c>
      <c r="C57" s="32" t="s">
        <v>187</v>
      </c>
      <c r="D57" s="33" t="s">
        <v>55</v>
      </c>
      <c r="E57" s="34" t="s">
        <v>22</v>
      </c>
      <c r="F57" s="35">
        <v>36570</v>
      </c>
      <c r="G57" s="36">
        <v>900</v>
      </c>
      <c r="H57" s="36"/>
      <c r="I57" s="36">
        <f t="shared" si="0"/>
        <v>900</v>
      </c>
      <c r="J57" s="38">
        <f t="shared" si="3"/>
        <v>81</v>
      </c>
    </row>
    <row r="58" spans="1:10" s="17" customFormat="1" ht="18.75" customHeight="1">
      <c r="A58" s="30" t="s">
        <v>188</v>
      </c>
      <c r="B58" s="31" t="s">
        <v>189</v>
      </c>
      <c r="C58" s="32" t="s">
        <v>190</v>
      </c>
      <c r="D58" s="33" t="s">
        <v>69</v>
      </c>
      <c r="E58" s="34" t="s">
        <v>22</v>
      </c>
      <c r="F58" s="35">
        <v>37289</v>
      </c>
      <c r="G58" s="36">
        <v>600</v>
      </c>
      <c r="H58" s="36"/>
      <c r="I58" s="36">
        <f t="shared" si="0"/>
        <v>600</v>
      </c>
      <c r="J58" s="38">
        <f t="shared" si="3"/>
        <v>54</v>
      </c>
    </row>
    <row r="59" spans="1:10" s="17" customFormat="1" ht="18.75" customHeight="1">
      <c r="A59" s="30" t="s">
        <v>191</v>
      </c>
      <c r="B59" s="31" t="s">
        <v>192</v>
      </c>
      <c r="C59" s="32" t="s">
        <v>193</v>
      </c>
      <c r="D59" s="33" t="s">
        <v>21</v>
      </c>
      <c r="E59" s="34" t="s">
        <v>22</v>
      </c>
      <c r="F59" s="35">
        <v>36585</v>
      </c>
      <c r="G59" s="36">
        <v>650</v>
      </c>
      <c r="H59" s="36"/>
      <c r="I59" s="36">
        <f t="shared" si="0"/>
        <v>650</v>
      </c>
      <c r="J59" s="38">
        <f t="shared" si="3"/>
        <v>58.5</v>
      </c>
    </row>
    <row r="60" spans="1:10" s="17" customFormat="1" ht="18.75" customHeight="1">
      <c r="A60" s="30" t="s">
        <v>194</v>
      </c>
      <c r="B60" s="31" t="s">
        <v>195</v>
      </c>
      <c r="C60" s="32" t="s">
        <v>196</v>
      </c>
      <c r="D60" s="33" t="s">
        <v>21</v>
      </c>
      <c r="E60" s="34" t="s">
        <v>22</v>
      </c>
      <c r="F60" s="35">
        <v>37987</v>
      </c>
      <c r="G60" s="36">
        <v>650</v>
      </c>
      <c r="H60" s="36"/>
      <c r="I60" s="36">
        <f t="shared" si="0"/>
        <v>650</v>
      </c>
      <c r="J60" s="38">
        <f t="shared" si="3"/>
        <v>58.5</v>
      </c>
    </row>
    <row r="61" spans="1:10" s="17" customFormat="1" ht="18.75" customHeight="1">
      <c r="A61" s="30" t="s">
        <v>197</v>
      </c>
      <c r="B61" s="31" t="s">
        <v>198</v>
      </c>
      <c r="C61" s="32" t="s">
        <v>199</v>
      </c>
      <c r="D61" s="33" t="s">
        <v>33</v>
      </c>
      <c r="E61" s="34" t="s">
        <v>22</v>
      </c>
      <c r="F61" s="35">
        <v>37438</v>
      </c>
      <c r="G61" s="36">
        <v>580.65</v>
      </c>
      <c r="H61" s="36"/>
      <c r="I61" s="36">
        <f t="shared" si="0"/>
        <v>580.65</v>
      </c>
      <c r="J61" s="38">
        <f t="shared" si="3"/>
        <v>52.258499999999998</v>
      </c>
    </row>
    <row r="62" spans="1:10" s="17" customFormat="1" ht="18.75" customHeight="1">
      <c r="A62" s="30" t="s">
        <v>200</v>
      </c>
      <c r="B62" s="31" t="s">
        <v>201</v>
      </c>
      <c r="C62" s="32" t="s">
        <v>202</v>
      </c>
      <c r="D62" s="33" t="s">
        <v>69</v>
      </c>
      <c r="E62" s="34" t="s">
        <v>22</v>
      </c>
      <c r="F62" s="35">
        <v>37562</v>
      </c>
      <c r="G62" s="36">
        <v>600</v>
      </c>
      <c r="H62" s="36"/>
      <c r="I62" s="36">
        <f t="shared" si="0"/>
        <v>600</v>
      </c>
      <c r="J62" s="38">
        <f t="shared" si="3"/>
        <v>54</v>
      </c>
    </row>
    <row r="63" spans="1:10" s="17" customFormat="1" ht="18.75" customHeight="1">
      <c r="A63" s="30" t="s">
        <v>203</v>
      </c>
      <c r="B63" s="39" t="s">
        <v>204</v>
      </c>
      <c r="C63" s="32">
        <v>10321931</v>
      </c>
      <c r="D63" s="33" t="s">
        <v>205</v>
      </c>
      <c r="E63" s="34" t="s">
        <v>206</v>
      </c>
      <c r="F63" s="35">
        <v>40035</v>
      </c>
      <c r="G63" s="40">
        <v>1300</v>
      </c>
      <c r="H63" s="36">
        <v>20</v>
      </c>
      <c r="I63" s="36">
        <f t="shared" si="0"/>
        <v>1280</v>
      </c>
      <c r="J63" s="38">
        <f t="shared" si="3"/>
        <v>97.2</v>
      </c>
    </row>
    <row r="64" spans="1:10" s="17" customFormat="1" ht="18.75" customHeight="1">
      <c r="A64" s="30" t="s">
        <v>207</v>
      </c>
      <c r="B64" s="39" t="s">
        <v>208</v>
      </c>
      <c r="C64" s="32" t="s">
        <v>209</v>
      </c>
      <c r="D64" s="33" t="s">
        <v>37</v>
      </c>
      <c r="E64" s="34" t="s">
        <v>22</v>
      </c>
      <c r="F64" s="35">
        <v>38306</v>
      </c>
      <c r="G64" s="40">
        <v>564.52</v>
      </c>
      <c r="H64" s="36">
        <v>36</v>
      </c>
      <c r="I64" s="36">
        <f t="shared" si="0"/>
        <v>528.52</v>
      </c>
      <c r="J64" s="38">
        <f t="shared" si="3"/>
        <v>50.806799999999996</v>
      </c>
    </row>
    <row r="65" spans="1:10" s="17" customFormat="1" ht="18.75" customHeight="1">
      <c r="A65" s="30" t="s">
        <v>210</v>
      </c>
      <c r="B65" s="31" t="s">
        <v>211</v>
      </c>
      <c r="C65" s="32" t="s">
        <v>212</v>
      </c>
      <c r="D65" s="33" t="s">
        <v>69</v>
      </c>
      <c r="E65" s="34" t="s">
        <v>22</v>
      </c>
      <c r="F65" s="35">
        <v>37179</v>
      </c>
      <c r="G65" s="36">
        <v>600</v>
      </c>
      <c r="H65" s="36"/>
      <c r="I65" s="36">
        <f t="shared" si="0"/>
        <v>600</v>
      </c>
      <c r="J65" s="38">
        <f t="shared" si="3"/>
        <v>54</v>
      </c>
    </row>
    <row r="66" spans="1:10" s="17" customFormat="1" ht="18.75" customHeight="1">
      <c r="A66" s="30" t="s">
        <v>213</v>
      </c>
      <c r="B66" s="31" t="s">
        <v>214</v>
      </c>
      <c r="C66" s="32" t="s">
        <v>215</v>
      </c>
      <c r="D66" s="33" t="s">
        <v>69</v>
      </c>
      <c r="E66" s="34" t="s">
        <v>22</v>
      </c>
      <c r="F66" s="35">
        <v>39498</v>
      </c>
      <c r="G66" s="36">
        <v>550</v>
      </c>
      <c r="H66" s="36"/>
      <c r="I66" s="36">
        <f t="shared" si="0"/>
        <v>550</v>
      </c>
      <c r="J66" s="38">
        <f t="shared" si="3"/>
        <v>49.5</v>
      </c>
    </row>
    <row r="67" spans="1:10" s="17" customFormat="1" ht="18.75" customHeight="1">
      <c r="A67" s="30" t="s">
        <v>216</v>
      </c>
      <c r="B67" s="31" t="s">
        <v>217</v>
      </c>
      <c r="C67" s="32" t="s">
        <v>218</v>
      </c>
      <c r="D67" s="33" t="s">
        <v>26</v>
      </c>
      <c r="E67" s="34" t="s">
        <v>22</v>
      </c>
      <c r="F67" s="35">
        <v>36161</v>
      </c>
      <c r="G67" s="36">
        <v>600</v>
      </c>
      <c r="H67" s="36"/>
      <c r="I67" s="36">
        <f t="shared" si="0"/>
        <v>600</v>
      </c>
      <c r="J67" s="38">
        <f t="shared" si="3"/>
        <v>54</v>
      </c>
    </row>
    <row r="68" spans="1:10" s="17" customFormat="1" ht="18.75" customHeight="1">
      <c r="A68" s="30" t="s">
        <v>219</v>
      </c>
      <c r="B68" s="31" t="s">
        <v>220</v>
      </c>
      <c r="C68" s="32" t="s">
        <v>221</v>
      </c>
      <c r="D68" s="33" t="s">
        <v>107</v>
      </c>
      <c r="E68" s="34" t="s">
        <v>22</v>
      </c>
      <c r="F68" s="35">
        <v>38701</v>
      </c>
      <c r="G68" s="36">
        <v>600</v>
      </c>
      <c r="H68" s="36"/>
      <c r="I68" s="36">
        <f t="shared" si="0"/>
        <v>600</v>
      </c>
      <c r="J68" s="38">
        <f t="shared" si="3"/>
        <v>54</v>
      </c>
    </row>
    <row r="69" spans="1:10" s="17" customFormat="1" ht="18.75" customHeight="1">
      <c r="A69" s="30" t="s">
        <v>222</v>
      </c>
      <c r="B69" s="39" t="s">
        <v>223</v>
      </c>
      <c r="C69" s="32" t="s">
        <v>224</v>
      </c>
      <c r="D69" s="33" t="s">
        <v>21</v>
      </c>
      <c r="E69" s="34" t="s">
        <v>22</v>
      </c>
      <c r="F69" s="35">
        <v>36557</v>
      </c>
      <c r="G69" s="40">
        <v>608.05999999999995</v>
      </c>
      <c r="H69" s="36">
        <v>37.5</v>
      </c>
      <c r="I69" s="36">
        <f t="shared" si="0"/>
        <v>570.55999999999995</v>
      </c>
      <c r="J69" s="38">
        <v>54.74</v>
      </c>
    </row>
    <row r="70" spans="1:10" s="17" customFormat="1" ht="18.75" customHeight="1">
      <c r="A70" s="30" t="s">
        <v>225</v>
      </c>
      <c r="B70" s="31" t="s">
        <v>226</v>
      </c>
      <c r="C70" s="32" t="s">
        <v>227</v>
      </c>
      <c r="D70" s="33" t="s">
        <v>26</v>
      </c>
      <c r="E70" s="34" t="s">
        <v>22</v>
      </c>
      <c r="F70" s="35">
        <v>36161</v>
      </c>
      <c r="G70" s="36">
        <v>600</v>
      </c>
      <c r="H70" s="36"/>
      <c r="I70" s="36">
        <f t="shared" si="0"/>
        <v>600</v>
      </c>
      <c r="J70" s="38">
        <f t="shared" ref="J70:J81" si="4">IF(G70=0,0,IF(G70&gt;1080,97.2,IF(G70&lt;550,49.5,G70*0.09)))</f>
        <v>54</v>
      </c>
    </row>
    <row r="71" spans="1:10" s="17" customFormat="1" ht="18.75" customHeight="1">
      <c r="A71" s="30" t="s">
        <v>228</v>
      </c>
      <c r="B71" s="31" t="s">
        <v>229</v>
      </c>
      <c r="C71" s="32" t="s">
        <v>230</v>
      </c>
      <c r="D71" s="33" t="s">
        <v>26</v>
      </c>
      <c r="E71" s="34" t="s">
        <v>22</v>
      </c>
      <c r="F71" s="35">
        <v>37018</v>
      </c>
      <c r="G71" s="36">
        <v>600</v>
      </c>
      <c r="H71" s="36"/>
      <c r="I71" s="36">
        <f t="shared" si="0"/>
        <v>600</v>
      </c>
      <c r="J71" s="38">
        <f t="shared" si="4"/>
        <v>54</v>
      </c>
    </row>
    <row r="72" spans="1:10" s="17" customFormat="1" ht="18.75" customHeight="1">
      <c r="A72" s="30" t="s">
        <v>231</v>
      </c>
      <c r="B72" s="39" t="s">
        <v>232</v>
      </c>
      <c r="C72" s="32" t="s">
        <v>233</v>
      </c>
      <c r="D72" s="33" t="s">
        <v>111</v>
      </c>
      <c r="E72" s="34" t="s">
        <v>22</v>
      </c>
      <c r="F72" s="35">
        <v>36800</v>
      </c>
      <c r="G72" s="40">
        <v>650</v>
      </c>
      <c r="H72" s="36">
        <v>27.13</v>
      </c>
      <c r="I72" s="36">
        <f t="shared" si="0"/>
        <v>622.87</v>
      </c>
      <c r="J72" s="38">
        <f t="shared" si="4"/>
        <v>58.5</v>
      </c>
    </row>
    <row r="73" spans="1:10" s="17" customFormat="1" ht="18.75" customHeight="1">
      <c r="A73" s="30" t="s">
        <v>234</v>
      </c>
      <c r="B73" s="31" t="s">
        <v>235</v>
      </c>
      <c r="C73" s="32" t="s">
        <v>236</v>
      </c>
      <c r="D73" s="33" t="s">
        <v>21</v>
      </c>
      <c r="E73" s="34" t="s">
        <v>22</v>
      </c>
      <c r="F73" s="35">
        <v>39104</v>
      </c>
      <c r="G73" s="36">
        <v>650</v>
      </c>
      <c r="H73" s="36"/>
      <c r="I73" s="36">
        <f t="shared" si="0"/>
        <v>650</v>
      </c>
      <c r="J73" s="38">
        <f t="shared" si="4"/>
        <v>58.5</v>
      </c>
    </row>
    <row r="74" spans="1:10" s="17" customFormat="1" ht="18.75" customHeight="1">
      <c r="A74" s="30" t="s">
        <v>237</v>
      </c>
      <c r="B74" s="31" t="s">
        <v>238</v>
      </c>
      <c r="C74" s="32" t="s">
        <v>239</v>
      </c>
      <c r="D74" s="33" t="s">
        <v>240</v>
      </c>
      <c r="E74" s="34" t="s">
        <v>22</v>
      </c>
      <c r="F74" s="35">
        <v>37461</v>
      </c>
      <c r="G74" s="36">
        <v>900</v>
      </c>
      <c r="H74" s="36"/>
      <c r="I74" s="36">
        <f t="shared" ref="I74:I137" si="5">(G74-H74)</f>
        <v>900</v>
      </c>
      <c r="J74" s="38">
        <f t="shared" si="4"/>
        <v>81</v>
      </c>
    </row>
    <row r="75" spans="1:10" s="17" customFormat="1" ht="18.75" customHeight="1">
      <c r="A75" s="30" t="s">
        <v>241</v>
      </c>
      <c r="B75" s="31" t="s">
        <v>242</v>
      </c>
      <c r="C75" s="32" t="s">
        <v>243</v>
      </c>
      <c r="D75" s="33" t="s">
        <v>126</v>
      </c>
      <c r="E75" s="34" t="s">
        <v>22</v>
      </c>
      <c r="F75" s="35">
        <v>37461</v>
      </c>
      <c r="G75" s="36">
        <v>900</v>
      </c>
      <c r="H75" s="36"/>
      <c r="I75" s="36">
        <f t="shared" si="5"/>
        <v>900</v>
      </c>
      <c r="J75" s="38">
        <f t="shared" si="4"/>
        <v>81</v>
      </c>
    </row>
    <row r="76" spans="1:10" s="17" customFormat="1" ht="18.75" customHeight="1">
      <c r="A76" s="30" t="s">
        <v>244</v>
      </c>
      <c r="B76" s="41" t="s">
        <v>245</v>
      </c>
      <c r="C76" s="32" t="s">
        <v>246</v>
      </c>
      <c r="D76" s="33" t="s">
        <v>37</v>
      </c>
      <c r="E76" s="34" t="s">
        <v>22</v>
      </c>
      <c r="F76" s="35">
        <v>39699</v>
      </c>
      <c r="G76" s="36">
        <v>700</v>
      </c>
      <c r="H76" s="36"/>
      <c r="I76" s="36">
        <f t="shared" si="5"/>
        <v>700</v>
      </c>
      <c r="J76" s="38">
        <f t="shared" si="4"/>
        <v>63</v>
      </c>
    </row>
    <row r="77" spans="1:10" s="17" customFormat="1" ht="18.75" customHeight="1">
      <c r="A77" s="30" t="s">
        <v>247</v>
      </c>
      <c r="B77" s="39" t="s">
        <v>248</v>
      </c>
      <c r="C77" s="32" t="s">
        <v>249</v>
      </c>
      <c r="D77" s="33" t="s">
        <v>55</v>
      </c>
      <c r="E77" s="34" t="s">
        <v>22</v>
      </c>
      <c r="F77" s="35">
        <v>36434</v>
      </c>
      <c r="G77" s="40">
        <v>900</v>
      </c>
      <c r="H77" s="36"/>
      <c r="I77" s="36">
        <f t="shared" si="5"/>
        <v>900</v>
      </c>
      <c r="J77" s="38">
        <f t="shared" si="4"/>
        <v>81</v>
      </c>
    </row>
    <row r="78" spans="1:10" s="17" customFormat="1" ht="18.75" customHeight="1">
      <c r="A78" s="30" t="s">
        <v>250</v>
      </c>
      <c r="B78" s="39" t="s">
        <v>251</v>
      </c>
      <c r="C78" s="32" t="s">
        <v>252</v>
      </c>
      <c r="D78" s="33" t="s">
        <v>55</v>
      </c>
      <c r="E78" s="34" t="s">
        <v>22</v>
      </c>
      <c r="F78" s="35">
        <v>35555</v>
      </c>
      <c r="G78" s="40">
        <v>870.97</v>
      </c>
      <c r="H78" s="36"/>
      <c r="I78" s="36">
        <f t="shared" si="5"/>
        <v>870.97</v>
      </c>
      <c r="J78" s="38">
        <f t="shared" si="4"/>
        <v>78.387299999999996</v>
      </c>
    </row>
    <row r="79" spans="1:10" s="17" customFormat="1" ht="18.75" customHeight="1">
      <c r="A79" s="30" t="s">
        <v>253</v>
      </c>
      <c r="B79" s="31" t="s">
        <v>254</v>
      </c>
      <c r="C79" s="32" t="s">
        <v>255</v>
      </c>
      <c r="D79" s="33" t="s">
        <v>55</v>
      </c>
      <c r="E79" s="34" t="s">
        <v>22</v>
      </c>
      <c r="F79" s="35">
        <v>37511</v>
      </c>
      <c r="G79" s="36">
        <v>900</v>
      </c>
      <c r="H79" s="36"/>
      <c r="I79" s="36">
        <f t="shared" si="5"/>
        <v>900</v>
      </c>
      <c r="J79" s="38">
        <f t="shared" si="4"/>
        <v>81</v>
      </c>
    </row>
    <row r="80" spans="1:10" s="17" customFormat="1" ht="18.75" customHeight="1">
      <c r="A80" s="30" t="s">
        <v>256</v>
      </c>
      <c r="B80" s="39" t="s">
        <v>257</v>
      </c>
      <c r="C80" s="32" t="s">
        <v>258</v>
      </c>
      <c r="D80" s="33" t="s">
        <v>205</v>
      </c>
      <c r="E80" s="34" t="s">
        <v>206</v>
      </c>
      <c r="F80" s="35">
        <v>40134</v>
      </c>
      <c r="G80" s="40">
        <v>1300</v>
      </c>
      <c r="H80" s="36"/>
      <c r="I80" s="36">
        <f t="shared" si="5"/>
        <v>1300</v>
      </c>
      <c r="J80" s="38">
        <f t="shared" si="4"/>
        <v>97.2</v>
      </c>
    </row>
    <row r="81" spans="1:10" s="17" customFormat="1" ht="18.75" customHeight="1">
      <c r="A81" s="30" t="s">
        <v>259</v>
      </c>
      <c r="B81" s="39" t="s">
        <v>260</v>
      </c>
      <c r="C81" s="32" t="s">
        <v>261</v>
      </c>
      <c r="D81" s="33" t="s">
        <v>26</v>
      </c>
      <c r="E81" s="34" t="s">
        <v>22</v>
      </c>
      <c r="F81" s="35">
        <v>35796</v>
      </c>
      <c r="G81" s="40">
        <v>600</v>
      </c>
      <c r="H81" s="36"/>
      <c r="I81" s="36">
        <f t="shared" si="5"/>
        <v>600</v>
      </c>
      <c r="J81" s="38">
        <f t="shared" si="4"/>
        <v>54</v>
      </c>
    </row>
    <row r="82" spans="1:10" s="17" customFormat="1" ht="18.75" customHeight="1">
      <c r="A82" s="30" t="s">
        <v>262</v>
      </c>
      <c r="B82" s="31" t="s">
        <v>263</v>
      </c>
      <c r="C82" s="32" t="s">
        <v>264</v>
      </c>
      <c r="D82" s="33" t="s">
        <v>21</v>
      </c>
      <c r="E82" s="34" t="s">
        <v>22</v>
      </c>
      <c r="F82" s="35">
        <v>36557</v>
      </c>
      <c r="G82" s="36">
        <v>608.05999999999995</v>
      </c>
      <c r="H82" s="36"/>
      <c r="I82" s="36">
        <f t="shared" si="5"/>
        <v>608.05999999999995</v>
      </c>
      <c r="J82" s="38">
        <v>54.74</v>
      </c>
    </row>
    <row r="83" spans="1:10" s="17" customFormat="1" ht="18.75" customHeight="1">
      <c r="A83" s="30" t="s">
        <v>265</v>
      </c>
      <c r="B83" s="31" t="s">
        <v>266</v>
      </c>
      <c r="C83" s="32" t="s">
        <v>267</v>
      </c>
      <c r="D83" s="33" t="s">
        <v>111</v>
      </c>
      <c r="E83" s="34" t="s">
        <v>22</v>
      </c>
      <c r="F83" s="35">
        <v>39409</v>
      </c>
      <c r="G83" s="36">
        <v>550</v>
      </c>
      <c r="H83" s="36"/>
      <c r="I83" s="36">
        <f t="shared" si="5"/>
        <v>550</v>
      </c>
      <c r="J83" s="38">
        <f>IF(G83=0,0,IF(G83&gt;1080,97.2,IF(G83&lt;550,49.5,G83*0.09)))</f>
        <v>49.5</v>
      </c>
    </row>
    <row r="84" spans="1:10" s="17" customFormat="1" ht="18.75" customHeight="1">
      <c r="A84" s="30" t="s">
        <v>268</v>
      </c>
      <c r="B84" s="39" t="s">
        <v>269</v>
      </c>
      <c r="C84" s="32" t="s">
        <v>270</v>
      </c>
      <c r="D84" s="33" t="s">
        <v>21</v>
      </c>
      <c r="E84" s="34" t="s">
        <v>22</v>
      </c>
      <c r="F84" s="35">
        <v>36161</v>
      </c>
      <c r="G84" s="40">
        <v>650</v>
      </c>
      <c r="H84" s="36"/>
      <c r="I84" s="36">
        <f t="shared" si="5"/>
        <v>650</v>
      </c>
      <c r="J84" s="38">
        <f>IF(G84=0,0,IF(G84&gt;1080,97.2,IF(G84&lt;550,49.5,G84*0.09)))</f>
        <v>58.5</v>
      </c>
    </row>
    <row r="85" spans="1:10" s="17" customFormat="1" ht="18.75" customHeight="1">
      <c r="A85" s="30" t="s">
        <v>271</v>
      </c>
      <c r="B85" s="31" t="s">
        <v>272</v>
      </c>
      <c r="C85" s="32" t="s">
        <v>273</v>
      </c>
      <c r="D85" s="33" t="s">
        <v>111</v>
      </c>
      <c r="E85" s="34" t="s">
        <v>22</v>
      </c>
      <c r="F85" s="35">
        <v>38078</v>
      </c>
      <c r="G85" s="36">
        <v>650</v>
      </c>
      <c r="H85" s="36"/>
      <c r="I85" s="36">
        <f t="shared" si="5"/>
        <v>650</v>
      </c>
      <c r="J85" s="38">
        <f>IF(G85=0,0,IF(G85&gt;1080,97.2,IF(G85&lt;550,49.5,G85*0.09)))</f>
        <v>58.5</v>
      </c>
    </row>
    <row r="86" spans="1:10" s="17" customFormat="1" ht="18.75" customHeight="1">
      <c r="A86" s="30" t="s">
        <v>274</v>
      </c>
      <c r="B86" s="39" t="s">
        <v>275</v>
      </c>
      <c r="C86" s="32" t="s">
        <v>276</v>
      </c>
      <c r="D86" s="33" t="s">
        <v>111</v>
      </c>
      <c r="E86" s="34" t="s">
        <v>22</v>
      </c>
      <c r="F86" s="35">
        <v>39419</v>
      </c>
      <c r="G86" s="40">
        <v>608.05999999999995</v>
      </c>
      <c r="H86" s="36"/>
      <c r="I86" s="36">
        <f t="shared" si="5"/>
        <v>608.05999999999995</v>
      </c>
      <c r="J86" s="38">
        <v>54.74</v>
      </c>
    </row>
    <row r="87" spans="1:10" s="17" customFormat="1" ht="18.75" customHeight="1">
      <c r="A87" s="30" t="s">
        <v>277</v>
      </c>
      <c r="B87" s="31" t="s">
        <v>278</v>
      </c>
      <c r="C87" s="42" t="s">
        <v>279</v>
      </c>
      <c r="D87" s="33" t="s">
        <v>280</v>
      </c>
      <c r="E87" s="34" t="s">
        <v>22</v>
      </c>
      <c r="F87" s="35">
        <v>40182</v>
      </c>
      <c r="G87" s="36">
        <v>2000</v>
      </c>
      <c r="H87" s="36"/>
      <c r="I87" s="36">
        <f t="shared" si="5"/>
        <v>2000</v>
      </c>
      <c r="J87" s="38">
        <f t="shared" ref="J87:J150" si="6">IF(G87=0,0,IF(G87&gt;1080,97.2,IF(G87&lt;550,49.5,G87*0.09)))</f>
        <v>97.2</v>
      </c>
    </row>
    <row r="88" spans="1:10" s="17" customFormat="1" ht="18.75" customHeight="1">
      <c r="A88" s="30" t="s">
        <v>281</v>
      </c>
      <c r="B88" s="31" t="s">
        <v>282</v>
      </c>
      <c r="C88" s="32" t="s">
        <v>283</v>
      </c>
      <c r="D88" s="33" t="s">
        <v>69</v>
      </c>
      <c r="E88" s="34" t="s">
        <v>22</v>
      </c>
      <c r="F88" s="35">
        <v>39157</v>
      </c>
      <c r="G88" s="36">
        <v>600</v>
      </c>
      <c r="H88" s="36">
        <v>20</v>
      </c>
      <c r="I88" s="36">
        <f t="shared" si="5"/>
        <v>580</v>
      </c>
      <c r="J88" s="38">
        <f t="shared" si="6"/>
        <v>54</v>
      </c>
    </row>
    <row r="89" spans="1:10" s="17" customFormat="1" ht="18.75" customHeight="1">
      <c r="A89" s="30" t="s">
        <v>284</v>
      </c>
      <c r="B89" s="31" t="s">
        <v>285</v>
      </c>
      <c r="C89" s="32" t="s">
        <v>286</v>
      </c>
      <c r="D89" s="33" t="s">
        <v>69</v>
      </c>
      <c r="E89" s="34" t="s">
        <v>22</v>
      </c>
      <c r="F89" s="35">
        <v>37562</v>
      </c>
      <c r="G89" s="36">
        <v>580.65</v>
      </c>
      <c r="H89" s="36">
        <v>30</v>
      </c>
      <c r="I89" s="36">
        <f t="shared" si="5"/>
        <v>550.65</v>
      </c>
      <c r="J89" s="38">
        <f t="shared" si="6"/>
        <v>52.258499999999998</v>
      </c>
    </row>
    <row r="90" spans="1:10" s="17" customFormat="1" ht="18.75" customHeight="1">
      <c r="A90" s="30" t="s">
        <v>287</v>
      </c>
      <c r="B90" s="31" t="s">
        <v>288</v>
      </c>
      <c r="C90" s="32" t="s">
        <v>289</v>
      </c>
      <c r="D90" s="33" t="s">
        <v>130</v>
      </c>
      <c r="E90" s="34" t="s">
        <v>22</v>
      </c>
      <c r="F90" s="35">
        <v>38899</v>
      </c>
      <c r="G90" s="36">
        <v>600</v>
      </c>
      <c r="H90" s="36"/>
      <c r="I90" s="36">
        <f t="shared" si="5"/>
        <v>600</v>
      </c>
      <c r="J90" s="38">
        <f t="shared" si="6"/>
        <v>54</v>
      </c>
    </row>
    <row r="91" spans="1:10" s="17" customFormat="1" ht="18.75" customHeight="1">
      <c r="A91" s="30" t="s">
        <v>290</v>
      </c>
      <c r="B91" s="31" t="s">
        <v>291</v>
      </c>
      <c r="C91" s="32" t="s">
        <v>292</v>
      </c>
      <c r="D91" s="33" t="s">
        <v>65</v>
      </c>
      <c r="E91" s="34" t="s">
        <v>22</v>
      </c>
      <c r="F91" s="35">
        <v>37803</v>
      </c>
      <c r="G91" s="36">
        <v>900</v>
      </c>
      <c r="H91" s="36">
        <v>50.25</v>
      </c>
      <c r="I91" s="36">
        <f t="shared" si="5"/>
        <v>849.75</v>
      </c>
      <c r="J91" s="38">
        <f t="shared" si="6"/>
        <v>81</v>
      </c>
    </row>
    <row r="92" spans="1:10" s="17" customFormat="1" ht="18.75" customHeight="1">
      <c r="A92" s="30" t="s">
        <v>293</v>
      </c>
      <c r="B92" s="31" t="s">
        <v>616</v>
      </c>
      <c r="C92" s="32" t="s">
        <v>617</v>
      </c>
      <c r="D92" s="33" t="s">
        <v>597</v>
      </c>
      <c r="E92" s="34" t="s">
        <v>22</v>
      </c>
      <c r="F92" s="35">
        <v>40241</v>
      </c>
      <c r="G92" s="36">
        <v>1045.1600000000001</v>
      </c>
      <c r="H92" s="36"/>
      <c r="I92" s="36">
        <f t="shared" si="5"/>
        <v>1045.1600000000001</v>
      </c>
      <c r="J92" s="38">
        <f t="shared" si="6"/>
        <v>94.064400000000006</v>
      </c>
    </row>
    <row r="93" spans="1:10" s="17" customFormat="1" ht="18.75" customHeight="1">
      <c r="A93" s="30" t="s">
        <v>296</v>
      </c>
      <c r="B93" s="31" t="s">
        <v>297</v>
      </c>
      <c r="C93" s="32" t="s">
        <v>298</v>
      </c>
      <c r="D93" s="33" t="s">
        <v>21</v>
      </c>
      <c r="E93" s="34" t="s">
        <v>22</v>
      </c>
      <c r="F93" s="35">
        <v>37438</v>
      </c>
      <c r="G93" s="36">
        <v>650</v>
      </c>
      <c r="H93" s="36"/>
      <c r="I93" s="36">
        <f t="shared" si="5"/>
        <v>650</v>
      </c>
      <c r="J93" s="38">
        <f t="shared" si="6"/>
        <v>58.5</v>
      </c>
    </row>
    <row r="94" spans="1:10" s="17" customFormat="1" ht="18.75" customHeight="1">
      <c r="A94" s="30" t="s">
        <v>299</v>
      </c>
      <c r="B94" s="31" t="s">
        <v>300</v>
      </c>
      <c r="C94" s="32" t="s">
        <v>301</v>
      </c>
      <c r="D94" s="33" t="s">
        <v>69</v>
      </c>
      <c r="E94" s="34" t="s">
        <v>22</v>
      </c>
      <c r="F94" s="35">
        <v>37179</v>
      </c>
      <c r="G94" s="36">
        <v>600</v>
      </c>
      <c r="H94" s="36"/>
      <c r="I94" s="36">
        <f t="shared" si="5"/>
        <v>600</v>
      </c>
      <c r="J94" s="38">
        <f t="shared" si="6"/>
        <v>54</v>
      </c>
    </row>
    <row r="95" spans="1:10" s="17" customFormat="1" ht="18.75" customHeight="1">
      <c r="A95" s="30" t="s">
        <v>302</v>
      </c>
      <c r="B95" s="39" t="s">
        <v>303</v>
      </c>
      <c r="C95" s="32" t="s">
        <v>304</v>
      </c>
      <c r="D95" s="33" t="s">
        <v>33</v>
      </c>
      <c r="E95" s="34" t="s">
        <v>22</v>
      </c>
      <c r="F95" s="35">
        <v>37562</v>
      </c>
      <c r="G95" s="40">
        <v>580.65</v>
      </c>
      <c r="H95" s="36"/>
      <c r="I95" s="36">
        <f t="shared" si="5"/>
        <v>580.65</v>
      </c>
      <c r="J95" s="38">
        <f t="shared" si="6"/>
        <v>52.258499999999998</v>
      </c>
    </row>
    <row r="96" spans="1:10" s="17" customFormat="1" ht="18.75" customHeight="1">
      <c r="A96" s="30" t="s">
        <v>305</v>
      </c>
      <c r="B96" s="31" t="s">
        <v>306</v>
      </c>
      <c r="C96" s="32" t="s">
        <v>307</v>
      </c>
      <c r="D96" s="33" t="s">
        <v>33</v>
      </c>
      <c r="E96" s="34" t="s">
        <v>22</v>
      </c>
      <c r="F96" s="35">
        <v>37583</v>
      </c>
      <c r="G96" s="36">
        <v>580.65</v>
      </c>
      <c r="H96" s="36">
        <v>39.9</v>
      </c>
      <c r="I96" s="36">
        <f t="shared" si="5"/>
        <v>540.75</v>
      </c>
      <c r="J96" s="38">
        <f t="shared" si="6"/>
        <v>52.258499999999998</v>
      </c>
    </row>
    <row r="97" spans="1:10" s="17" customFormat="1" ht="18.75" customHeight="1">
      <c r="A97" s="30" t="s">
        <v>308</v>
      </c>
      <c r="B97" s="31" t="s">
        <v>309</v>
      </c>
      <c r="C97" s="32" t="s">
        <v>310</v>
      </c>
      <c r="D97" s="33" t="s">
        <v>33</v>
      </c>
      <c r="E97" s="34" t="s">
        <v>22</v>
      </c>
      <c r="F97" s="35">
        <v>37179</v>
      </c>
      <c r="G97" s="36">
        <v>580.65</v>
      </c>
      <c r="H97" s="36">
        <v>40</v>
      </c>
      <c r="I97" s="36">
        <f t="shared" si="5"/>
        <v>540.65</v>
      </c>
      <c r="J97" s="38">
        <f t="shared" si="6"/>
        <v>52.258499999999998</v>
      </c>
    </row>
    <row r="98" spans="1:10" s="17" customFormat="1" ht="18.75" customHeight="1">
      <c r="A98" s="30" t="s">
        <v>311</v>
      </c>
      <c r="B98" s="31" t="s">
        <v>312</v>
      </c>
      <c r="C98" s="32" t="s">
        <v>313</v>
      </c>
      <c r="D98" s="33" t="s">
        <v>69</v>
      </c>
      <c r="E98" s="34" t="s">
        <v>22</v>
      </c>
      <c r="F98" s="35">
        <v>37275</v>
      </c>
      <c r="G98" s="36">
        <v>550</v>
      </c>
      <c r="H98" s="36"/>
      <c r="I98" s="36">
        <f t="shared" si="5"/>
        <v>550</v>
      </c>
      <c r="J98" s="38">
        <f t="shared" si="6"/>
        <v>49.5</v>
      </c>
    </row>
    <row r="99" spans="1:10" s="17" customFormat="1" ht="18.75" customHeight="1">
      <c r="A99" s="30" t="s">
        <v>314</v>
      </c>
      <c r="B99" s="39" t="s">
        <v>315</v>
      </c>
      <c r="C99" s="32" t="s">
        <v>316</v>
      </c>
      <c r="D99" s="33" t="s">
        <v>33</v>
      </c>
      <c r="E99" s="34" t="s">
        <v>22</v>
      </c>
      <c r="F99" s="35">
        <v>37746</v>
      </c>
      <c r="G99" s="40">
        <v>600</v>
      </c>
      <c r="H99" s="36"/>
      <c r="I99" s="36">
        <f t="shared" si="5"/>
        <v>600</v>
      </c>
      <c r="J99" s="38">
        <f t="shared" si="6"/>
        <v>54</v>
      </c>
    </row>
    <row r="100" spans="1:10" s="17" customFormat="1" ht="18.75" customHeight="1">
      <c r="A100" s="30" t="s">
        <v>317</v>
      </c>
      <c r="B100" s="39" t="s">
        <v>318</v>
      </c>
      <c r="C100" s="32" t="s">
        <v>319</v>
      </c>
      <c r="D100" s="33" t="s">
        <v>21</v>
      </c>
      <c r="E100" s="34" t="s">
        <v>22</v>
      </c>
      <c r="F100" s="35">
        <v>37823</v>
      </c>
      <c r="G100" s="40">
        <v>650</v>
      </c>
      <c r="H100" s="36">
        <v>41</v>
      </c>
      <c r="I100" s="36">
        <f t="shared" si="5"/>
        <v>609</v>
      </c>
      <c r="J100" s="38">
        <f t="shared" si="6"/>
        <v>58.5</v>
      </c>
    </row>
    <row r="101" spans="1:10" s="17" customFormat="1" ht="18.75" customHeight="1">
      <c r="A101" s="30" t="s">
        <v>320</v>
      </c>
      <c r="B101" s="31" t="s">
        <v>321</v>
      </c>
      <c r="C101" s="32" t="s">
        <v>322</v>
      </c>
      <c r="D101" s="33" t="s">
        <v>21</v>
      </c>
      <c r="E101" s="34" t="s">
        <v>22</v>
      </c>
      <c r="F101" s="35">
        <v>37438</v>
      </c>
      <c r="G101" s="36">
        <v>650</v>
      </c>
      <c r="H101" s="36"/>
      <c r="I101" s="36">
        <f t="shared" si="5"/>
        <v>650</v>
      </c>
      <c r="J101" s="38">
        <f t="shared" si="6"/>
        <v>58.5</v>
      </c>
    </row>
    <row r="102" spans="1:10" s="17" customFormat="1" ht="18.75" customHeight="1">
      <c r="A102" s="30" t="s">
        <v>323</v>
      </c>
      <c r="B102" s="31" t="s">
        <v>324</v>
      </c>
      <c r="C102" s="32" t="s">
        <v>325</v>
      </c>
      <c r="D102" s="33" t="s">
        <v>69</v>
      </c>
      <c r="E102" s="34" t="s">
        <v>22</v>
      </c>
      <c r="F102" s="35">
        <v>38808</v>
      </c>
      <c r="G102" s="36">
        <v>580.65</v>
      </c>
      <c r="H102" s="36"/>
      <c r="I102" s="36">
        <f t="shared" si="5"/>
        <v>580.65</v>
      </c>
      <c r="J102" s="38">
        <f t="shared" si="6"/>
        <v>52.258499999999998</v>
      </c>
    </row>
    <row r="103" spans="1:10" s="17" customFormat="1" ht="18.75" customHeight="1">
      <c r="A103" s="30" t="s">
        <v>326</v>
      </c>
      <c r="B103" s="31" t="s">
        <v>327</v>
      </c>
      <c r="C103" s="42" t="s">
        <v>328</v>
      </c>
      <c r="D103" s="33" t="s">
        <v>205</v>
      </c>
      <c r="E103" s="34" t="s">
        <v>206</v>
      </c>
      <c r="F103" s="35">
        <v>40009</v>
      </c>
      <c r="G103" s="36">
        <v>1300</v>
      </c>
      <c r="H103" s="36"/>
      <c r="I103" s="36">
        <f t="shared" si="5"/>
        <v>1300</v>
      </c>
      <c r="J103" s="38">
        <f t="shared" si="6"/>
        <v>97.2</v>
      </c>
    </row>
    <row r="104" spans="1:10" s="17" customFormat="1" ht="18.75" customHeight="1">
      <c r="A104" s="30" t="s">
        <v>329</v>
      </c>
      <c r="B104" s="39" t="s">
        <v>330</v>
      </c>
      <c r="C104" s="32" t="s">
        <v>331</v>
      </c>
      <c r="D104" s="33" t="s">
        <v>33</v>
      </c>
      <c r="E104" s="34" t="s">
        <v>22</v>
      </c>
      <c r="F104" s="35">
        <v>37562</v>
      </c>
      <c r="G104" s="40">
        <v>580.65</v>
      </c>
      <c r="H104" s="36"/>
      <c r="I104" s="36">
        <f t="shared" si="5"/>
        <v>580.65</v>
      </c>
      <c r="J104" s="38">
        <f t="shared" si="6"/>
        <v>52.258499999999998</v>
      </c>
    </row>
    <row r="105" spans="1:10" s="17" customFormat="1" ht="18.75" customHeight="1">
      <c r="A105" s="30" t="s">
        <v>332</v>
      </c>
      <c r="B105" s="31" t="s">
        <v>333</v>
      </c>
      <c r="C105" s="32" t="s">
        <v>334</v>
      </c>
      <c r="D105" s="33" t="s">
        <v>69</v>
      </c>
      <c r="E105" s="34" t="s">
        <v>22</v>
      </c>
      <c r="F105" s="35">
        <v>36531</v>
      </c>
      <c r="G105" s="36">
        <v>600</v>
      </c>
      <c r="H105" s="36">
        <v>30</v>
      </c>
      <c r="I105" s="36">
        <f t="shared" si="5"/>
        <v>570</v>
      </c>
      <c r="J105" s="38">
        <f t="shared" si="6"/>
        <v>54</v>
      </c>
    </row>
    <row r="106" spans="1:10" s="17" customFormat="1" ht="18.75" customHeight="1">
      <c r="A106" s="30" t="s">
        <v>335</v>
      </c>
      <c r="B106" s="31" t="s">
        <v>336</v>
      </c>
      <c r="C106" s="32" t="s">
        <v>337</v>
      </c>
      <c r="D106" s="33" t="s">
        <v>55</v>
      </c>
      <c r="E106" s="34" t="s">
        <v>22</v>
      </c>
      <c r="F106" s="35">
        <v>38922</v>
      </c>
      <c r="G106" s="36">
        <v>900</v>
      </c>
      <c r="H106" s="36"/>
      <c r="I106" s="36">
        <f t="shared" si="5"/>
        <v>900</v>
      </c>
      <c r="J106" s="38">
        <f t="shared" si="6"/>
        <v>81</v>
      </c>
    </row>
    <row r="107" spans="1:10" s="17" customFormat="1" ht="18.75" customHeight="1">
      <c r="A107" s="30" t="s">
        <v>338</v>
      </c>
      <c r="B107" s="39" t="s">
        <v>339</v>
      </c>
      <c r="C107" s="32" t="s">
        <v>340</v>
      </c>
      <c r="D107" s="33" t="s">
        <v>341</v>
      </c>
      <c r="E107" s="34" t="s">
        <v>22</v>
      </c>
      <c r="F107" s="35">
        <v>36655</v>
      </c>
      <c r="G107" s="40">
        <v>550</v>
      </c>
      <c r="H107" s="36">
        <v>32.130000000000003</v>
      </c>
      <c r="I107" s="36">
        <f t="shared" si="5"/>
        <v>517.87</v>
      </c>
      <c r="J107" s="38">
        <f t="shared" si="6"/>
        <v>49.5</v>
      </c>
    </row>
    <row r="108" spans="1:10" s="17" customFormat="1" ht="18.75" customHeight="1">
      <c r="A108" s="30" t="s">
        <v>342</v>
      </c>
      <c r="B108" s="39" t="s">
        <v>343</v>
      </c>
      <c r="C108" s="32" t="s">
        <v>344</v>
      </c>
      <c r="D108" s="33" t="s">
        <v>21</v>
      </c>
      <c r="E108" s="34" t="s">
        <v>22</v>
      </c>
      <c r="F108" s="35">
        <v>36557</v>
      </c>
      <c r="G108" s="40">
        <v>650</v>
      </c>
      <c r="H108" s="36">
        <v>260</v>
      </c>
      <c r="I108" s="36">
        <f t="shared" si="5"/>
        <v>390</v>
      </c>
      <c r="J108" s="38">
        <f t="shared" si="6"/>
        <v>58.5</v>
      </c>
    </row>
    <row r="109" spans="1:10" s="17" customFormat="1" ht="18.75" customHeight="1">
      <c r="A109" s="30" t="s">
        <v>345</v>
      </c>
      <c r="B109" s="31" t="s">
        <v>346</v>
      </c>
      <c r="C109" s="32" t="s">
        <v>347</v>
      </c>
      <c r="D109" s="33" t="s">
        <v>348</v>
      </c>
      <c r="E109" s="34" t="s">
        <v>22</v>
      </c>
      <c r="F109" s="35">
        <v>38108</v>
      </c>
      <c r="G109" s="36">
        <v>2000</v>
      </c>
      <c r="H109" s="36"/>
      <c r="I109" s="36">
        <f t="shared" si="5"/>
        <v>2000</v>
      </c>
      <c r="J109" s="38">
        <f t="shared" si="6"/>
        <v>97.2</v>
      </c>
    </row>
    <row r="110" spans="1:10" s="17" customFormat="1" ht="18.75" customHeight="1">
      <c r="A110" s="30" t="s">
        <v>349</v>
      </c>
      <c r="B110" s="39" t="s">
        <v>350</v>
      </c>
      <c r="C110" s="32" t="s">
        <v>351</v>
      </c>
      <c r="D110" s="33" t="s">
        <v>33</v>
      </c>
      <c r="E110" s="34" t="s">
        <v>22</v>
      </c>
      <c r="F110" s="35">
        <v>37746</v>
      </c>
      <c r="G110" s="40">
        <v>580.65</v>
      </c>
      <c r="H110" s="36"/>
      <c r="I110" s="36">
        <f t="shared" si="5"/>
        <v>580.65</v>
      </c>
      <c r="J110" s="38">
        <f t="shared" si="6"/>
        <v>52.258499999999998</v>
      </c>
    </row>
    <row r="111" spans="1:10" s="17" customFormat="1" ht="18.75" customHeight="1">
      <c r="A111" s="30" t="s">
        <v>352</v>
      </c>
      <c r="B111" s="31" t="s">
        <v>353</v>
      </c>
      <c r="C111" s="32" t="s">
        <v>354</v>
      </c>
      <c r="D111" s="33" t="s">
        <v>140</v>
      </c>
      <c r="E111" s="34" t="s">
        <v>22</v>
      </c>
      <c r="F111" s="35">
        <v>37743</v>
      </c>
      <c r="G111" s="36">
        <v>900</v>
      </c>
      <c r="H111" s="36"/>
      <c r="I111" s="36">
        <f t="shared" si="5"/>
        <v>900</v>
      </c>
      <c r="J111" s="38">
        <f t="shared" si="6"/>
        <v>81</v>
      </c>
    </row>
    <row r="112" spans="1:10" s="17" customFormat="1" ht="18.75" customHeight="1">
      <c r="A112" s="30" t="s">
        <v>355</v>
      </c>
      <c r="B112" s="31" t="s">
        <v>356</v>
      </c>
      <c r="C112" s="32" t="s">
        <v>357</v>
      </c>
      <c r="D112" s="33" t="s">
        <v>69</v>
      </c>
      <c r="E112" s="34" t="s">
        <v>22</v>
      </c>
      <c r="F112" s="35">
        <v>37179</v>
      </c>
      <c r="G112" s="36">
        <v>561.29</v>
      </c>
      <c r="H112" s="36">
        <v>20</v>
      </c>
      <c r="I112" s="36">
        <f t="shared" si="5"/>
        <v>541.29</v>
      </c>
      <c r="J112" s="38">
        <f t="shared" si="6"/>
        <v>50.516099999999994</v>
      </c>
    </row>
    <row r="113" spans="1:10" s="17" customFormat="1" ht="18.75" customHeight="1">
      <c r="A113" s="30" t="s">
        <v>358</v>
      </c>
      <c r="B113" s="31" t="s">
        <v>359</v>
      </c>
      <c r="C113" s="32" t="s">
        <v>360</v>
      </c>
      <c r="D113" s="33" t="s">
        <v>33</v>
      </c>
      <c r="E113" s="34" t="s">
        <v>22</v>
      </c>
      <c r="F113" s="35">
        <v>39023</v>
      </c>
      <c r="G113" s="36">
        <v>600</v>
      </c>
      <c r="H113" s="36"/>
      <c r="I113" s="36">
        <f t="shared" si="5"/>
        <v>600</v>
      </c>
      <c r="J113" s="38">
        <f t="shared" si="6"/>
        <v>54</v>
      </c>
    </row>
    <row r="114" spans="1:10" s="17" customFormat="1" ht="18.75" customHeight="1">
      <c r="A114" s="30" t="s">
        <v>361</v>
      </c>
      <c r="B114" s="31" t="s">
        <v>362</v>
      </c>
      <c r="C114" s="32" t="s">
        <v>363</v>
      </c>
      <c r="D114" s="33" t="s">
        <v>111</v>
      </c>
      <c r="E114" s="34" t="s">
        <v>22</v>
      </c>
      <c r="F114" s="35">
        <v>37562</v>
      </c>
      <c r="G114" s="36">
        <v>600</v>
      </c>
      <c r="H114" s="36"/>
      <c r="I114" s="36">
        <f t="shared" si="5"/>
        <v>600</v>
      </c>
      <c r="J114" s="38">
        <f t="shared" si="6"/>
        <v>54</v>
      </c>
    </row>
    <row r="115" spans="1:10" s="17" customFormat="1" ht="18.75" customHeight="1">
      <c r="A115" s="30" t="s">
        <v>364</v>
      </c>
      <c r="B115" s="31" t="s">
        <v>365</v>
      </c>
      <c r="C115" s="32" t="s">
        <v>366</v>
      </c>
      <c r="D115" s="33" t="s">
        <v>367</v>
      </c>
      <c r="E115" s="34" t="s">
        <v>22</v>
      </c>
      <c r="F115" s="35">
        <v>38808</v>
      </c>
      <c r="G115" s="36">
        <v>600</v>
      </c>
      <c r="H115" s="36"/>
      <c r="I115" s="36">
        <f t="shared" si="5"/>
        <v>600</v>
      </c>
      <c r="J115" s="38">
        <f t="shared" si="6"/>
        <v>54</v>
      </c>
    </row>
    <row r="116" spans="1:10" s="17" customFormat="1" ht="18.75" customHeight="1">
      <c r="A116" s="30" t="s">
        <v>368</v>
      </c>
      <c r="B116" s="31" t="s">
        <v>369</v>
      </c>
      <c r="C116" s="32" t="s">
        <v>370</v>
      </c>
      <c r="D116" s="33" t="s">
        <v>21</v>
      </c>
      <c r="E116" s="34" t="s">
        <v>22</v>
      </c>
      <c r="F116" s="35">
        <v>37438</v>
      </c>
      <c r="G116" s="36">
        <v>650</v>
      </c>
      <c r="H116" s="36"/>
      <c r="I116" s="36">
        <f t="shared" si="5"/>
        <v>650</v>
      </c>
      <c r="J116" s="38">
        <f t="shared" si="6"/>
        <v>58.5</v>
      </c>
    </row>
    <row r="117" spans="1:10" s="17" customFormat="1" ht="18.75" customHeight="1">
      <c r="A117" s="30" t="s">
        <v>371</v>
      </c>
      <c r="B117" s="31" t="s">
        <v>372</v>
      </c>
      <c r="C117" s="32" t="s">
        <v>373</v>
      </c>
      <c r="D117" s="33" t="s">
        <v>374</v>
      </c>
      <c r="E117" s="34" t="s">
        <v>22</v>
      </c>
      <c r="F117" s="35">
        <v>38841</v>
      </c>
      <c r="G117" s="36">
        <v>800</v>
      </c>
      <c r="H117" s="36"/>
      <c r="I117" s="36">
        <f t="shared" si="5"/>
        <v>800</v>
      </c>
      <c r="J117" s="38">
        <f t="shared" si="6"/>
        <v>72</v>
      </c>
    </row>
    <row r="118" spans="1:10" s="17" customFormat="1" ht="18.75" customHeight="1">
      <c r="A118" s="30" t="s">
        <v>375</v>
      </c>
      <c r="B118" s="31" t="s">
        <v>376</v>
      </c>
      <c r="C118" s="32" t="s">
        <v>377</v>
      </c>
      <c r="D118" s="33" t="s">
        <v>33</v>
      </c>
      <c r="E118" s="34" t="s">
        <v>22</v>
      </c>
      <c r="F118" s="35">
        <v>36161</v>
      </c>
      <c r="G118" s="36">
        <v>600</v>
      </c>
      <c r="H118" s="36"/>
      <c r="I118" s="36">
        <f t="shared" si="5"/>
        <v>600</v>
      </c>
      <c r="J118" s="38">
        <f t="shared" si="6"/>
        <v>54</v>
      </c>
    </row>
    <row r="119" spans="1:10" s="17" customFormat="1" ht="18.75" customHeight="1">
      <c r="A119" s="30" t="s">
        <v>378</v>
      </c>
      <c r="B119" s="39" t="s">
        <v>379</v>
      </c>
      <c r="C119" s="32" t="s">
        <v>380</v>
      </c>
      <c r="D119" s="33" t="s">
        <v>90</v>
      </c>
      <c r="E119" s="34" t="s">
        <v>22</v>
      </c>
      <c r="F119" s="35">
        <v>39854</v>
      </c>
      <c r="G119" s="40">
        <v>580.65</v>
      </c>
      <c r="H119" s="36"/>
      <c r="I119" s="36">
        <f t="shared" si="5"/>
        <v>580.65</v>
      </c>
      <c r="J119" s="38">
        <f t="shared" si="6"/>
        <v>52.258499999999998</v>
      </c>
    </row>
    <row r="120" spans="1:10" s="17" customFormat="1" ht="18.75" customHeight="1">
      <c r="A120" s="30" t="s">
        <v>381</v>
      </c>
      <c r="B120" s="31" t="s">
        <v>382</v>
      </c>
      <c r="C120" s="32" t="s">
        <v>383</v>
      </c>
      <c r="D120" s="33" t="s">
        <v>26</v>
      </c>
      <c r="E120" s="34" t="s">
        <v>22</v>
      </c>
      <c r="F120" s="35">
        <v>37179</v>
      </c>
      <c r="G120" s="36">
        <v>580.65</v>
      </c>
      <c r="H120" s="36"/>
      <c r="I120" s="36">
        <f t="shared" si="5"/>
        <v>580.65</v>
      </c>
      <c r="J120" s="38">
        <f t="shared" si="6"/>
        <v>52.258499999999998</v>
      </c>
    </row>
    <row r="121" spans="1:10" s="17" customFormat="1" ht="18.75" customHeight="1">
      <c r="A121" s="30" t="s">
        <v>384</v>
      </c>
      <c r="B121" s="31" t="s">
        <v>385</v>
      </c>
      <c r="C121" s="32" t="s">
        <v>386</v>
      </c>
      <c r="D121" s="33" t="s">
        <v>69</v>
      </c>
      <c r="E121" s="34" t="s">
        <v>22</v>
      </c>
      <c r="F121" s="35">
        <v>36161</v>
      </c>
      <c r="G121" s="36">
        <v>600</v>
      </c>
      <c r="H121" s="36"/>
      <c r="I121" s="36">
        <f t="shared" si="5"/>
        <v>600</v>
      </c>
      <c r="J121" s="38">
        <f t="shared" si="6"/>
        <v>54</v>
      </c>
    </row>
    <row r="122" spans="1:10" s="17" customFormat="1" ht="18.75" customHeight="1">
      <c r="A122" s="30" t="s">
        <v>387</v>
      </c>
      <c r="B122" s="31" t="s">
        <v>388</v>
      </c>
      <c r="C122" s="32" t="s">
        <v>389</v>
      </c>
      <c r="D122" s="33" t="s">
        <v>140</v>
      </c>
      <c r="E122" s="34" t="s">
        <v>22</v>
      </c>
      <c r="F122" s="35">
        <v>38504</v>
      </c>
      <c r="G122" s="36">
        <v>900</v>
      </c>
      <c r="H122" s="36"/>
      <c r="I122" s="36">
        <f t="shared" si="5"/>
        <v>900</v>
      </c>
      <c r="J122" s="38">
        <f t="shared" si="6"/>
        <v>81</v>
      </c>
    </row>
    <row r="123" spans="1:10" s="17" customFormat="1" ht="18.75" customHeight="1">
      <c r="A123" s="30" t="s">
        <v>390</v>
      </c>
      <c r="B123" s="43" t="s">
        <v>391</v>
      </c>
      <c r="C123" s="32" t="s">
        <v>392</v>
      </c>
      <c r="D123" s="33" t="s">
        <v>21</v>
      </c>
      <c r="E123" s="34" t="s">
        <v>22</v>
      </c>
      <c r="F123" s="35">
        <v>36557</v>
      </c>
      <c r="G123" s="36">
        <v>650</v>
      </c>
      <c r="H123" s="36"/>
      <c r="I123" s="36">
        <f t="shared" si="5"/>
        <v>650</v>
      </c>
      <c r="J123" s="38">
        <f t="shared" si="6"/>
        <v>58.5</v>
      </c>
    </row>
    <row r="124" spans="1:10" s="17" customFormat="1" ht="18.75" customHeight="1">
      <c r="A124" s="30" t="s">
        <v>393</v>
      </c>
      <c r="B124" s="31" t="s">
        <v>394</v>
      </c>
      <c r="C124" s="32" t="s">
        <v>395</v>
      </c>
      <c r="D124" s="33" t="s">
        <v>21</v>
      </c>
      <c r="E124" s="34" t="s">
        <v>22</v>
      </c>
      <c r="F124" s="35">
        <v>38109</v>
      </c>
      <c r="G124" s="36">
        <v>650</v>
      </c>
      <c r="H124" s="36"/>
      <c r="I124" s="36">
        <f t="shared" si="5"/>
        <v>650</v>
      </c>
      <c r="J124" s="38">
        <f t="shared" si="6"/>
        <v>58.5</v>
      </c>
    </row>
    <row r="125" spans="1:10" s="17" customFormat="1" ht="18.75" customHeight="1">
      <c r="A125" s="30" t="s">
        <v>396</v>
      </c>
      <c r="B125" s="31" t="s">
        <v>397</v>
      </c>
      <c r="C125" s="32" t="s">
        <v>398</v>
      </c>
      <c r="D125" s="33" t="s">
        <v>399</v>
      </c>
      <c r="E125" s="34" t="s">
        <v>206</v>
      </c>
      <c r="F125" s="35">
        <v>38444</v>
      </c>
      <c r="G125" s="36">
        <v>800</v>
      </c>
      <c r="H125" s="36"/>
      <c r="I125" s="36">
        <f t="shared" si="5"/>
        <v>800</v>
      </c>
      <c r="J125" s="38">
        <f t="shared" si="6"/>
        <v>72</v>
      </c>
    </row>
    <row r="126" spans="1:10" s="17" customFormat="1" ht="18.75" customHeight="1">
      <c r="A126" s="30" t="s">
        <v>400</v>
      </c>
      <c r="B126" s="44" t="s">
        <v>401</v>
      </c>
      <c r="C126" s="32" t="s">
        <v>402</v>
      </c>
      <c r="D126" s="33" t="s">
        <v>90</v>
      </c>
      <c r="E126" s="34" t="s">
        <v>22</v>
      </c>
      <c r="F126" s="35">
        <v>39493</v>
      </c>
      <c r="G126" s="36">
        <v>496.77</v>
      </c>
      <c r="H126" s="36"/>
      <c r="I126" s="36">
        <f t="shared" si="5"/>
        <v>496.77</v>
      </c>
      <c r="J126" s="38">
        <f t="shared" si="6"/>
        <v>49.5</v>
      </c>
    </row>
    <row r="127" spans="1:10" s="17" customFormat="1" ht="18.75" customHeight="1">
      <c r="A127" s="30" t="s">
        <v>403</v>
      </c>
      <c r="B127" s="31" t="s">
        <v>404</v>
      </c>
      <c r="C127" s="32" t="s">
        <v>405</v>
      </c>
      <c r="D127" s="33" t="s">
        <v>51</v>
      </c>
      <c r="E127" s="34" t="s">
        <v>22</v>
      </c>
      <c r="F127" s="35">
        <v>36161</v>
      </c>
      <c r="G127" s="36">
        <v>650</v>
      </c>
      <c r="H127" s="36"/>
      <c r="I127" s="36">
        <f t="shared" si="5"/>
        <v>650</v>
      </c>
      <c r="J127" s="38">
        <f t="shared" si="6"/>
        <v>58.5</v>
      </c>
    </row>
    <row r="128" spans="1:10" s="17" customFormat="1" ht="18.75" customHeight="1">
      <c r="A128" s="30" t="s">
        <v>406</v>
      </c>
      <c r="B128" s="31" t="s">
        <v>407</v>
      </c>
      <c r="C128" s="32" t="s">
        <v>408</v>
      </c>
      <c r="D128" s="33" t="s">
        <v>21</v>
      </c>
      <c r="E128" s="34" t="s">
        <v>22</v>
      </c>
      <c r="F128" s="35">
        <v>38188</v>
      </c>
      <c r="G128" s="36">
        <v>650</v>
      </c>
      <c r="H128" s="36">
        <v>15</v>
      </c>
      <c r="I128" s="36">
        <f t="shared" si="5"/>
        <v>635</v>
      </c>
      <c r="J128" s="38">
        <f t="shared" si="6"/>
        <v>58.5</v>
      </c>
    </row>
    <row r="129" spans="1:10" s="17" customFormat="1" ht="18.75" customHeight="1">
      <c r="A129" s="30" t="s">
        <v>409</v>
      </c>
      <c r="B129" s="39" t="s">
        <v>410</v>
      </c>
      <c r="C129" s="42" t="s">
        <v>411</v>
      </c>
      <c r="D129" s="33" t="s">
        <v>412</v>
      </c>
      <c r="E129" s="34" t="s">
        <v>22</v>
      </c>
      <c r="F129" s="35">
        <v>38504</v>
      </c>
      <c r="G129" s="40">
        <v>29.03</v>
      </c>
      <c r="H129" s="36"/>
      <c r="I129" s="36">
        <f t="shared" si="5"/>
        <v>29.03</v>
      </c>
      <c r="J129" s="38">
        <f t="shared" si="6"/>
        <v>49.5</v>
      </c>
    </row>
    <row r="130" spans="1:10" s="17" customFormat="1" ht="18.75" customHeight="1">
      <c r="A130" s="30" t="s">
        <v>413</v>
      </c>
      <c r="B130" s="39" t="s">
        <v>414</v>
      </c>
      <c r="C130" s="42" t="s">
        <v>415</v>
      </c>
      <c r="D130" s="33" t="s">
        <v>55</v>
      </c>
      <c r="E130" s="34" t="s">
        <v>22</v>
      </c>
      <c r="F130" s="35">
        <v>38188</v>
      </c>
      <c r="G130" s="40">
        <v>754.84</v>
      </c>
      <c r="H130" s="36">
        <v>20</v>
      </c>
      <c r="I130" s="36">
        <f t="shared" si="5"/>
        <v>734.84</v>
      </c>
      <c r="J130" s="38">
        <f t="shared" si="6"/>
        <v>67.935599999999994</v>
      </c>
    </row>
    <row r="131" spans="1:10" s="17" customFormat="1" ht="18.75" customHeight="1">
      <c r="A131" s="30" t="s">
        <v>416</v>
      </c>
      <c r="B131" s="31" t="s">
        <v>417</v>
      </c>
      <c r="C131" s="32" t="s">
        <v>418</v>
      </c>
      <c r="D131" s="33" t="s">
        <v>140</v>
      </c>
      <c r="E131" s="34" t="s">
        <v>22</v>
      </c>
      <c r="F131" s="35">
        <v>39090</v>
      </c>
      <c r="G131" s="36">
        <v>900</v>
      </c>
      <c r="H131" s="36"/>
      <c r="I131" s="36">
        <f t="shared" si="5"/>
        <v>900</v>
      </c>
      <c r="J131" s="38">
        <f t="shared" si="6"/>
        <v>81</v>
      </c>
    </row>
    <row r="132" spans="1:10" s="17" customFormat="1" ht="18.75" customHeight="1">
      <c r="A132" s="30" t="s">
        <v>419</v>
      </c>
      <c r="B132" s="31" t="s">
        <v>420</v>
      </c>
      <c r="C132" s="32" t="s">
        <v>421</v>
      </c>
      <c r="D132" s="33" t="s">
        <v>21</v>
      </c>
      <c r="E132" s="34" t="s">
        <v>22</v>
      </c>
      <c r="F132" s="35">
        <v>38188</v>
      </c>
      <c r="G132" s="36">
        <v>650</v>
      </c>
      <c r="H132" s="36"/>
      <c r="I132" s="36">
        <f t="shared" si="5"/>
        <v>650</v>
      </c>
      <c r="J132" s="38">
        <f t="shared" si="6"/>
        <v>58.5</v>
      </c>
    </row>
    <row r="133" spans="1:10" s="17" customFormat="1" ht="18.75" customHeight="1">
      <c r="A133" s="30" t="s">
        <v>422</v>
      </c>
      <c r="B133" s="39" t="s">
        <v>423</v>
      </c>
      <c r="C133" s="32" t="s">
        <v>424</v>
      </c>
      <c r="D133" s="33" t="s">
        <v>33</v>
      </c>
      <c r="E133" s="34" t="s">
        <v>22</v>
      </c>
      <c r="F133" s="35">
        <v>39345</v>
      </c>
      <c r="G133" s="40">
        <v>566.13</v>
      </c>
      <c r="H133" s="36"/>
      <c r="I133" s="36">
        <f t="shared" si="5"/>
        <v>566.13</v>
      </c>
      <c r="J133" s="38">
        <f t="shared" si="6"/>
        <v>50.951699999999995</v>
      </c>
    </row>
    <row r="134" spans="1:10" s="17" customFormat="1" ht="18.75" customHeight="1">
      <c r="A134" s="30" t="s">
        <v>425</v>
      </c>
      <c r="B134" s="39" t="s">
        <v>426</v>
      </c>
      <c r="C134" s="32" t="s">
        <v>427</v>
      </c>
      <c r="D134" s="33" t="s">
        <v>21</v>
      </c>
      <c r="E134" s="34" t="s">
        <v>22</v>
      </c>
      <c r="F134" s="35">
        <v>37562</v>
      </c>
      <c r="G134" s="40">
        <v>580.65</v>
      </c>
      <c r="H134" s="36">
        <v>26</v>
      </c>
      <c r="I134" s="36">
        <f t="shared" si="5"/>
        <v>554.65</v>
      </c>
      <c r="J134" s="38">
        <f t="shared" si="6"/>
        <v>52.258499999999998</v>
      </c>
    </row>
    <row r="135" spans="1:10" s="17" customFormat="1" ht="18.75" customHeight="1">
      <c r="A135" s="30" t="s">
        <v>428</v>
      </c>
      <c r="B135" s="31" t="s">
        <v>429</v>
      </c>
      <c r="C135" s="42" t="s">
        <v>430</v>
      </c>
      <c r="D135" s="33" t="s">
        <v>90</v>
      </c>
      <c r="E135" s="34" t="s">
        <v>22</v>
      </c>
      <c r="F135" s="35">
        <v>40007</v>
      </c>
      <c r="G135" s="36">
        <v>600</v>
      </c>
      <c r="H135" s="36"/>
      <c r="I135" s="36">
        <f t="shared" si="5"/>
        <v>600</v>
      </c>
      <c r="J135" s="38">
        <f t="shared" si="6"/>
        <v>54</v>
      </c>
    </row>
    <row r="136" spans="1:10" s="17" customFormat="1" ht="18.75" customHeight="1">
      <c r="A136" s="30" t="s">
        <v>431</v>
      </c>
      <c r="B136" s="39" t="s">
        <v>432</v>
      </c>
      <c r="C136" s="32" t="s">
        <v>433</v>
      </c>
      <c r="D136" s="33" t="s">
        <v>107</v>
      </c>
      <c r="E136" s="34" t="s">
        <v>22</v>
      </c>
      <c r="F136" s="35">
        <v>37562</v>
      </c>
      <c r="G136" s="40">
        <v>600</v>
      </c>
      <c r="H136" s="36">
        <v>20</v>
      </c>
      <c r="I136" s="36">
        <f t="shared" si="5"/>
        <v>580</v>
      </c>
      <c r="J136" s="38">
        <f t="shared" si="6"/>
        <v>54</v>
      </c>
    </row>
    <row r="137" spans="1:10" s="17" customFormat="1" ht="18.75" customHeight="1">
      <c r="A137" s="30" t="s">
        <v>434</v>
      </c>
      <c r="B137" s="43" t="s">
        <v>435</v>
      </c>
      <c r="C137" s="32" t="s">
        <v>436</v>
      </c>
      <c r="D137" s="33" t="s">
        <v>33</v>
      </c>
      <c r="E137" s="34" t="s">
        <v>22</v>
      </c>
      <c r="F137" s="35">
        <v>38808</v>
      </c>
      <c r="G137" s="36">
        <v>580.65</v>
      </c>
      <c r="H137" s="36">
        <v>35</v>
      </c>
      <c r="I137" s="36">
        <f t="shared" si="5"/>
        <v>545.65</v>
      </c>
      <c r="J137" s="38">
        <f t="shared" si="6"/>
        <v>52.258499999999998</v>
      </c>
    </row>
    <row r="138" spans="1:10" s="17" customFormat="1" ht="18.75" customHeight="1">
      <c r="A138" s="30" t="s">
        <v>437</v>
      </c>
      <c r="B138" s="31" t="s">
        <v>438</v>
      </c>
      <c r="C138" s="32" t="s">
        <v>439</v>
      </c>
      <c r="D138" s="33" t="s">
        <v>69</v>
      </c>
      <c r="E138" s="34" t="s">
        <v>22</v>
      </c>
      <c r="F138" s="35">
        <v>36559</v>
      </c>
      <c r="G138" s="36">
        <v>600</v>
      </c>
      <c r="H138" s="36"/>
      <c r="I138" s="36">
        <f t="shared" ref="I138:I192" si="7">(G138-H138)</f>
        <v>600</v>
      </c>
      <c r="J138" s="38">
        <f t="shared" si="6"/>
        <v>54</v>
      </c>
    </row>
    <row r="139" spans="1:10" s="17" customFormat="1" ht="18.75" customHeight="1">
      <c r="A139" s="30" t="s">
        <v>440</v>
      </c>
      <c r="B139" s="31" t="s">
        <v>441</v>
      </c>
      <c r="C139" s="32" t="s">
        <v>442</v>
      </c>
      <c r="D139" s="33" t="s">
        <v>443</v>
      </c>
      <c r="E139" s="34" t="s">
        <v>22</v>
      </c>
      <c r="F139" s="35">
        <v>38021</v>
      </c>
      <c r="G139" s="36">
        <v>600</v>
      </c>
      <c r="H139" s="36">
        <v>42.13</v>
      </c>
      <c r="I139" s="36">
        <f t="shared" si="7"/>
        <v>557.87</v>
      </c>
      <c r="J139" s="38">
        <f t="shared" si="6"/>
        <v>54</v>
      </c>
    </row>
    <row r="140" spans="1:10" s="17" customFormat="1" ht="18.75" customHeight="1">
      <c r="A140" s="30" t="s">
        <v>444</v>
      </c>
      <c r="B140" s="44" t="s">
        <v>445</v>
      </c>
      <c r="C140" s="32" t="s">
        <v>446</v>
      </c>
      <c r="D140" s="33" t="s">
        <v>21</v>
      </c>
      <c r="E140" s="34" t="s">
        <v>22</v>
      </c>
      <c r="F140" s="35">
        <v>37257</v>
      </c>
      <c r="G140" s="36">
        <v>650</v>
      </c>
      <c r="H140" s="36"/>
      <c r="I140" s="36">
        <f t="shared" si="7"/>
        <v>650</v>
      </c>
      <c r="J140" s="38">
        <f t="shared" si="6"/>
        <v>58.5</v>
      </c>
    </row>
    <row r="141" spans="1:10" s="17" customFormat="1" ht="18.75" customHeight="1">
      <c r="A141" s="30" t="s">
        <v>447</v>
      </c>
      <c r="B141" s="31" t="s">
        <v>448</v>
      </c>
      <c r="C141" s="32" t="s">
        <v>449</v>
      </c>
      <c r="D141" s="33" t="s">
        <v>153</v>
      </c>
      <c r="E141" s="34" t="s">
        <v>22</v>
      </c>
      <c r="F141" s="35">
        <v>38657</v>
      </c>
      <c r="G141" s="36">
        <v>841.94</v>
      </c>
      <c r="H141" s="36"/>
      <c r="I141" s="36">
        <f t="shared" si="7"/>
        <v>841.94</v>
      </c>
      <c r="J141" s="38">
        <f t="shared" si="6"/>
        <v>75.774600000000007</v>
      </c>
    </row>
    <row r="142" spans="1:10" s="17" customFormat="1" ht="18.75" customHeight="1">
      <c r="A142" s="30" t="s">
        <v>450</v>
      </c>
      <c r="B142" s="41" t="s">
        <v>451</v>
      </c>
      <c r="C142" s="45" t="s">
        <v>452</v>
      </c>
      <c r="D142" s="46" t="s">
        <v>111</v>
      </c>
      <c r="E142" s="47" t="s">
        <v>22</v>
      </c>
      <c r="F142" s="48">
        <v>38875</v>
      </c>
      <c r="G142" s="49">
        <v>800</v>
      </c>
      <c r="H142" s="36"/>
      <c r="I142" s="36">
        <f t="shared" si="7"/>
        <v>800</v>
      </c>
      <c r="J142" s="38">
        <f t="shared" si="6"/>
        <v>72</v>
      </c>
    </row>
    <row r="143" spans="1:10" s="17" customFormat="1" ht="18.75" customHeight="1">
      <c r="A143" s="30" t="s">
        <v>453</v>
      </c>
      <c r="B143" s="41" t="s">
        <v>618</v>
      </c>
      <c r="C143" s="45" t="s">
        <v>619</v>
      </c>
      <c r="D143" s="46" t="s">
        <v>597</v>
      </c>
      <c r="E143" s="47" t="s">
        <v>22</v>
      </c>
      <c r="F143" s="48">
        <v>40241</v>
      </c>
      <c r="G143" s="49">
        <v>903.23</v>
      </c>
      <c r="H143" s="36"/>
      <c r="I143" s="36">
        <f t="shared" si="7"/>
        <v>903.23</v>
      </c>
      <c r="J143" s="38">
        <f t="shared" si="6"/>
        <v>81.290700000000001</v>
      </c>
    </row>
    <row r="144" spans="1:10" s="17" customFormat="1" ht="18.75" customHeight="1">
      <c r="A144" s="30" t="s">
        <v>457</v>
      </c>
      <c r="B144" s="39" t="s">
        <v>454</v>
      </c>
      <c r="C144" s="32" t="s">
        <v>455</v>
      </c>
      <c r="D144" s="33" t="s">
        <v>456</v>
      </c>
      <c r="E144" s="34" t="s">
        <v>22</v>
      </c>
      <c r="F144" s="35">
        <v>39417</v>
      </c>
      <c r="G144" s="40">
        <v>677.42</v>
      </c>
      <c r="H144" s="36"/>
      <c r="I144" s="36">
        <f t="shared" si="7"/>
        <v>677.42</v>
      </c>
      <c r="J144" s="38">
        <f t="shared" si="6"/>
        <v>60.967799999999997</v>
      </c>
    </row>
    <row r="145" spans="1:10" s="17" customFormat="1" ht="18.75" customHeight="1">
      <c r="A145" s="30" t="s">
        <v>460</v>
      </c>
      <c r="B145" s="31" t="s">
        <v>458</v>
      </c>
      <c r="C145" s="32" t="s">
        <v>459</v>
      </c>
      <c r="D145" s="33" t="s">
        <v>21</v>
      </c>
      <c r="E145" s="34" t="s">
        <v>22</v>
      </c>
      <c r="F145" s="35">
        <v>36631</v>
      </c>
      <c r="G145" s="36">
        <v>608.05999999999995</v>
      </c>
      <c r="H145" s="36"/>
      <c r="I145" s="36">
        <f t="shared" si="7"/>
        <v>608.05999999999995</v>
      </c>
      <c r="J145" s="38">
        <f t="shared" si="6"/>
        <v>54.725399999999993</v>
      </c>
    </row>
    <row r="146" spans="1:10" s="17" customFormat="1" ht="18.75" customHeight="1">
      <c r="A146" s="30" t="s">
        <v>463</v>
      </c>
      <c r="B146" s="31" t="s">
        <v>461</v>
      </c>
      <c r="C146" s="32" t="s">
        <v>462</v>
      </c>
      <c r="D146" s="33" t="s">
        <v>111</v>
      </c>
      <c r="E146" s="34" t="s">
        <v>22</v>
      </c>
      <c r="F146" s="35">
        <v>37438</v>
      </c>
      <c r="G146" s="36">
        <v>650</v>
      </c>
      <c r="H146" s="36"/>
      <c r="I146" s="36">
        <f t="shared" si="7"/>
        <v>650</v>
      </c>
      <c r="J146" s="38">
        <f t="shared" si="6"/>
        <v>58.5</v>
      </c>
    </row>
    <row r="147" spans="1:10" s="17" customFormat="1" ht="18.75" customHeight="1">
      <c r="A147" s="30" t="s">
        <v>466</v>
      </c>
      <c r="B147" s="39" t="s">
        <v>464</v>
      </c>
      <c r="C147" s="32" t="s">
        <v>465</v>
      </c>
      <c r="D147" s="33" t="s">
        <v>55</v>
      </c>
      <c r="E147" s="34" t="s">
        <v>22</v>
      </c>
      <c r="F147" s="35">
        <v>37377</v>
      </c>
      <c r="G147" s="40">
        <v>841.94</v>
      </c>
      <c r="H147" s="36"/>
      <c r="I147" s="36">
        <f t="shared" si="7"/>
        <v>841.94</v>
      </c>
      <c r="J147" s="38">
        <f t="shared" si="6"/>
        <v>75.774600000000007</v>
      </c>
    </row>
    <row r="148" spans="1:10" s="17" customFormat="1" ht="18.75" customHeight="1">
      <c r="A148" s="30" t="s">
        <v>469</v>
      </c>
      <c r="B148" s="31" t="s">
        <v>467</v>
      </c>
      <c r="C148" s="32" t="s">
        <v>468</v>
      </c>
      <c r="D148" s="33" t="s">
        <v>157</v>
      </c>
      <c r="E148" s="34" t="s">
        <v>22</v>
      </c>
      <c r="F148" s="35">
        <v>37562</v>
      </c>
      <c r="G148" s="36">
        <v>600</v>
      </c>
      <c r="H148" s="36">
        <v>120</v>
      </c>
      <c r="I148" s="36">
        <f t="shared" si="7"/>
        <v>480</v>
      </c>
      <c r="J148" s="38">
        <f t="shared" si="6"/>
        <v>54</v>
      </c>
    </row>
    <row r="149" spans="1:10" s="17" customFormat="1" ht="18.75" customHeight="1">
      <c r="A149" s="30" t="s">
        <v>472</v>
      </c>
      <c r="B149" s="31" t="s">
        <v>470</v>
      </c>
      <c r="C149" s="32" t="s">
        <v>471</v>
      </c>
      <c r="D149" s="33" t="s">
        <v>21</v>
      </c>
      <c r="E149" s="34" t="s">
        <v>22</v>
      </c>
      <c r="F149" s="35">
        <v>37179</v>
      </c>
      <c r="G149" s="36">
        <v>650</v>
      </c>
      <c r="H149" s="36"/>
      <c r="I149" s="36">
        <f t="shared" si="7"/>
        <v>650</v>
      </c>
      <c r="J149" s="38">
        <f t="shared" si="6"/>
        <v>58.5</v>
      </c>
    </row>
    <row r="150" spans="1:10" s="17" customFormat="1" ht="18.75" customHeight="1">
      <c r="A150" s="30" t="s">
        <v>475</v>
      </c>
      <c r="B150" s="31" t="s">
        <v>473</v>
      </c>
      <c r="C150" s="32" t="s">
        <v>474</v>
      </c>
      <c r="D150" s="33" t="s">
        <v>21</v>
      </c>
      <c r="E150" s="34" t="s">
        <v>22</v>
      </c>
      <c r="F150" s="35">
        <v>36752</v>
      </c>
      <c r="G150" s="36">
        <v>650</v>
      </c>
      <c r="H150" s="36"/>
      <c r="I150" s="36">
        <f t="shared" si="7"/>
        <v>650</v>
      </c>
      <c r="J150" s="38">
        <f t="shared" si="6"/>
        <v>58.5</v>
      </c>
    </row>
    <row r="151" spans="1:10" s="17" customFormat="1" ht="18.75" customHeight="1">
      <c r="A151" s="30" t="s">
        <v>478</v>
      </c>
      <c r="B151" s="39" t="s">
        <v>476</v>
      </c>
      <c r="C151" s="32" t="s">
        <v>477</v>
      </c>
      <c r="D151" s="33" t="s">
        <v>69</v>
      </c>
      <c r="E151" s="34" t="s">
        <v>22</v>
      </c>
      <c r="F151" s="35">
        <v>39433</v>
      </c>
      <c r="G151" s="40">
        <v>600</v>
      </c>
      <c r="H151" s="36">
        <v>27.13</v>
      </c>
      <c r="I151" s="36">
        <f t="shared" si="7"/>
        <v>572.87</v>
      </c>
      <c r="J151" s="38">
        <f t="shared" ref="J151:J192" si="8">IF(G151=0,0,IF(G151&gt;1080,97.2,IF(G151&lt;550,49.5,G151*0.09)))</f>
        <v>54</v>
      </c>
    </row>
    <row r="152" spans="1:10" s="17" customFormat="1" ht="18.75" customHeight="1">
      <c r="A152" s="30" t="s">
        <v>481</v>
      </c>
      <c r="B152" s="39" t="s">
        <v>479</v>
      </c>
      <c r="C152" s="32" t="s">
        <v>480</v>
      </c>
      <c r="D152" s="33" t="s">
        <v>69</v>
      </c>
      <c r="E152" s="34" t="s">
        <v>22</v>
      </c>
      <c r="F152" s="35">
        <v>37562</v>
      </c>
      <c r="G152" s="40">
        <v>514.52</v>
      </c>
      <c r="H152" s="36"/>
      <c r="I152" s="36">
        <f t="shared" si="7"/>
        <v>514.52</v>
      </c>
      <c r="J152" s="38">
        <f t="shared" si="8"/>
        <v>49.5</v>
      </c>
    </row>
    <row r="153" spans="1:10" s="17" customFormat="1" ht="18.75" customHeight="1">
      <c r="A153" s="30" t="s">
        <v>484</v>
      </c>
      <c r="B153" s="31" t="s">
        <v>482</v>
      </c>
      <c r="C153" s="32" t="s">
        <v>483</v>
      </c>
      <c r="D153" s="33" t="s">
        <v>21</v>
      </c>
      <c r="E153" s="34" t="s">
        <v>22</v>
      </c>
      <c r="F153" s="35">
        <v>37438</v>
      </c>
      <c r="G153" s="36">
        <v>608.05999999999995</v>
      </c>
      <c r="H153" s="36"/>
      <c r="I153" s="36">
        <f t="shared" si="7"/>
        <v>608.05999999999995</v>
      </c>
      <c r="J153" s="38">
        <f t="shared" si="8"/>
        <v>54.725399999999993</v>
      </c>
    </row>
    <row r="154" spans="1:10" s="17" customFormat="1" ht="18.75" customHeight="1">
      <c r="A154" s="30" t="s">
        <v>487</v>
      </c>
      <c r="B154" s="31" t="s">
        <v>620</v>
      </c>
      <c r="C154" s="32" t="s">
        <v>621</v>
      </c>
      <c r="D154" s="33" t="s">
        <v>280</v>
      </c>
      <c r="E154" s="34" t="s">
        <v>22</v>
      </c>
      <c r="F154" s="35">
        <v>40240</v>
      </c>
      <c r="G154" s="36">
        <v>1870.97</v>
      </c>
      <c r="H154" s="36"/>
      <c r="I154" s="36">
        <f t="shared" si="7"/>
        <v>1870.97</v>
      </c>
      <c r="J154" s="38">
        <f t="shared" si="8"/>
        <v>97.2</v>
      </c>
    </row>
    <row r="155" spans="1:10" s="17" customFormat="1" ht="18.75" customHeight="1">
      <c r="A155" s="30" t="s">
        <v>490</v>
      </c>
      <c r="B155" s="39" t="s">
        <v>485</v>
      </c>
      <c r="C155" s="32" t="s">
        <v>486</v>
      </c>
      <c r="D155" s="33" t="s">
        <v>26</v>
      </c>
      <c r="E155" s="34" t="s">
        <v>22</v>
      </c>
      <c r="F155" s="35">
        <v>40079</v>
      </c>
      <c r="G155" s="40">
        <v>600</v>
      </c>
      <c r="H155" s="36"/>
      <c r="I155" s="36">
        <f t="shared" si="7"/>
        <v>600</v>
      </c>
      <c r="J155" s="38">
        <f t="shared" si="8"/>
        <v>54</v>
      </c>
    </row>
    <row r="156" spans="1:10" s="17" customFormat="1" ht="18.75" customHeight="1">
      <c r="A156" s="30" t="s">
        <v>493</v>
      </c>
      <c r="B156" s="39" t="s">
        <v>488</v>
      </c>
      <c r="C156" s="32" t="s">
        <v>489</v>
      </c>
      <c r="D156" s="33" t="s">
        <v>26</v>
      </c>
      <c r="E156" s="34" t="s">
        <v>22</v>
      </c>
      <c r="F156" s="35">
        <v>35796</v>
      </c>
      <c r="G156" s="40">
        <v>561.29</v>
      </c>
      <c r="H156" s="36"/>
      <c r="I156" s="36">
        <f t="shared" si="7"/>
        <v>561.29</v>
      </c>
      <c r="J156" s="38">
        <f t="shared" si="8"/>
        <v>50.516099999999994</v>
      </c>
    </row>
    <row r="157" spans="1:10" s="17" customFormat="1" ht="18.75" customHeight="1">
      <c r="A157" s="30" t="s">
        <v>496</v>
      </c>
      <c r="B157" s="31" t="s">
        <v>622</v>
      </c>
      <c r="C157" s="32" t="s">
        <v>492</v>
      </c>
      <c r="D157" s="33" t="s">
        <v>33</v>
      </c>
      <c r="E157" s="34" t="s">
        <v>22</v>
      </c>
      <c r="F157" s="35">
        <v>37746</v>
      </c>
      <c r="G157" s="36">
        <v>580.65</v>
      </c>
      <c r="H157" s="36">
        <v>20</v>
      </c>
      <c r="I157" s="36">
        <f t="shared" si="7"/>
        <v>560.65</v>
      </c>
      <c r="J157" s="38">
        <f t="shared" si="8"/>
        <v>52.258499999999998</v>
      </c>
    </row>
    <row r="158" spans="1:10" s="17" customFormat="1" ht="18.75" customHeight="1">
      <c r="A158" s="30" t="s">
        <v>499</v>
      </c>
      <c r="B158" s="31" t="s">
        <v>494</v>
      </c>
      <c r="C158" s="32" t="s">
        <v>495</v>
      </c>
      <c r="D158" s="33" t="s">
        <v>21</v>
      </c>
      <c r="E158" s="34" t="s">
        <v>22</v>
      </c>
      <c r="F158" s="35">
        <v>36376</v>
      </c>
      <c r="G158" s="36">
        <v>0</v>
      </c>
      <c r="H158" s="36"/>
      <c r="I158" s="36">
        <f t="shared" si="7"/>
        <v>0</v>
      </c>
      <c r="J158" s="38">
        <f t="shared" si="8"/>
        <v>0</v>
      </c>
    </row>
    <row r="159" spans="1:10" s="17" customFormat="1" ht="18.75" customHeight="1">
      <c r="A159" s="30" t="s">
        <v>502</v>
      </c>
      <c r="B159" s="39" t="s">
        <v>497</v>
      </c>
      <c r="C159" s="32" t="s">
        <v>498</v>
      </c>
      <c r="D159" s="33" t="s">
        <v>111</v>
      </c>
      <c r="E159" s="34" t="s">
        <v>22</v>
      </c>
      <c r="F159" s="35">
        <v>38306</v>
      </c>
      <c r="G159" s="40">
        <v>1100</v>
      </c>
      <c r="H159" s="36"/>
      <c r="I159" s="36">
        <f t="shared" si="7"/>
        <v>1100</v>
      </c>
      <c r="J159" s="38">
        <f t="shared" si="8"/>
        <v>97.2</v>
      </c>
    </row>
    <row r="160" spans="1:10" s="17" customFormat="1" ht="18.75" customHeight="1">
      <c r="A160" s="30" t="s">
        <v>505</v>
      </c>
      <c r="B160" s="31" t="s">
        <v>500</v>
      </c>
      <c r="C160" s="32" t="s">
        <v>501</v>
      </c>
      <c r="D160" s="33" t="s">
        <v>69</v>
      </c>
      <c r="E160" s="34" t="s">
        <v>22</v>
      </c>
      <c r="F160" s="35">
        <v>37562</v>
      </c>
      <c r="G160" s="36">
        <v>600</v>
      </c>
      <c r="H160" s="36">
        <v>27.13</v>
      </c>
      <c r="I160" s="36">
        <f t="shared" si="7"/>
        <v>572.87</v>
      </c>
      <c r="J160" s="38">
        <f t="shared" si="8"/>
        <v>54</v>
      </c>
    </row>
    <row r="161" spans="1:10" s="17" customFormat="1" ht="18.75" customHeight="1">
      <c r="A161" s="30" t="s">
        <v>508</v>
      </c>
      <c r="B161" s="41" t="s">
        <v>503</v>
      </c>
      <c r="C161" s="45" t="s">
        <v>504</v>
      </c>
      <c r="D161" s="46" t="s">
        <v>33</v>
      </c>
      <c r="E161" s="47" t="s">
        <v>22</v>
      </c>
      <c r="F161" s="48">
        <v>36293</v>
      </c>
      <c r="G161" s="49">
        <v>580.65</v>
      </c>
      <c r="H161" s="36"/>
      <c r="I161" s="36">
        <f t="shared" si="7"/>
        <v>580.65</v>
      </c>
      <c r="J161" s="38">
        <f t="shared" si="8"/>
        <v>52.258499999999998</v>
      </c>
    </row>
    <row r="162" spans="1:10" s="17" customFormat="1" ht="18.75" customHeight="1">
      <c r="A162" s="30" t="s">
        <v>511</v>
      </c>
      <c r="B162" s="41" t="s">
        <v>506</v>
      </c>
      <c r="C162" s="45" t="s">
        <v>507</v>
      </c>
      <c r="D162" s="46" t="s">
        <v>21</v>
      </c>
      <c r="E162" s="47" t="s">
        <v>22</v>
      </c>
      <c r="F162" s="48">
        <v>38188</v>
      </c>
      <c r="G162" s="49">
        <v>188.71</v>
      </c>
      <c r="H162" s="36"/>
      <c r="I162" s="36">
        <f t="shared" si="7"/>
        <v>188.71</v>
      </c>
      <c r="J162" s="38">
        <f t="shared" si="8"/>
        <v>49.5</v>
      </c>
    </row>
    <row r="163" spans="1:10" s="17" customFormat="1" ht="18.75" customHeight="1">
      <c r="A163" s="30" t="s">
        <v>515</v>
      </c>
      <c r="B163" s="39" t="s">
        <v>509</v>
      </c>
      <c r="C163" s="32" t="s">
        <v>510</v>
      </c>
      <c r="D163" s="33" t="s">
        <v>33</v>
      </c>
      <c r="E163" s="34" t="s">
        <v>22</v>
      </c>
      <c r="F163" s="35">
        <v>37477</v>
      </c>
      <c r="G163" s="40">
        <v>600</v>
      </c>
      <c r="H163" s="36"/>
      <c r="I163" s="36">
        <f t="shared" si="7"/>
        <v>600</v>
      </c>
      <c r="J163" s="38">
        <f t="shared" si="8"/>
        <v>54</v>
      </c>
    </row>
    <row r="164" spans="1:10" s="17" customFormat="1" ht="18.75" customHeight="1">
      <c r="A164" s="30" t="s">
        <v>518</v>
      </c>
      <c r="B164" s="41" t="s">
        <v>512</v>
      </c>
      <c r="C164" s="32" t="s">
        <v>513</v>
      </c>
      <c r="D164" s="33" t="s">
        <v>514</v>
      </c>
      <c r="E164" s="34" t="s">
        <v>206</v>
      </c>
      <c r="F164" s="35">
        <v>39735</v>
      </c>
      <c r="G164" s="36">
        <v>650</v>
      </c>
      <c r="H164" s="36"/>
      <c r="I164" s="36">
        <f t="shared" si="7"/>
        <v>650</v>
      </c>
      <c r="J164" s="38">
        <f t="shared" si="8"/>
        <v>58.5</v>
      </c>
    </row>
    <row r="165" spans="1:10" s="17" customFormat="1" ht="18.75" customHeight="1">
      <c r="A165" s="30" t="s">
        <v>521</v>
      </c>
      <c r="B165" s="31" t="s">
        <v>516</v>
      </c>
      <c r="C165" s="32" t="s">
        <v>517</v>
      </c>
      <c r="D165" s="33" t="s">
        <v>33</v>
      </c>
      <c r="E165" s="34" t="s">
        <v>22</v>
      </c>
      <c r="F165" s="35">
        <v>37530</v>
      </c>
      <c r="G165" s="36">
        <v>561.29</v>
      </c>
      <c r="H165" s="36"/>
      <c r="I165" s="36">
        <f t="shared" si="7"/>
        <v>561.29</v>
      </c>
      <c r="J165" s="38">
        <f t="shared" si="8"/>
        <v>50.516099999999994</v>
      </c>
    </row>
    <row r="166" spans="1:10" s="17" customFormat="1" ht="18.75" customHeight="1">
      <c r="A166" s="30" t="s">
        <v>524</v>
      </c>
      <c r="B166" s="31" t="s">
        <v>519</v>
      </c>
      <c r="C166" s="32" t="s">
        <v>520</v>
      </c>
      <c r="D166" s="33" t="s">
        <v>21</v>
      </c>
      <c r="E166" s="34" t="s">
        <v>22</v>
      </c>
      <c r="F166" s="35">
        <v>36557</v>
      </c>
      <c r="G166" s="36">
        <v>650</v>
      </c>
      <c r="H166" s="36"/>
      <c r="I166" s="36">
        <f t="shared" si="7"/>
        <v>650</v>
      </c>
      <c r="J166" s="38">
        <f t="shared" si="8"/>
        <v>58.5</v>
      </c>
    </row>
    <row r="167" spans="1:10" s="17" customFormat="1" ht="18.75" customHeight="1">
      <c r="A167" s="30" t="s">
        <v>527</v>
      </c>
      <c r="B167" s="41" t="s">
        <v>522</v>
      </c>
      <c r="C167" s="32" t="s">
        <v>523</v>
      </c>
      <c r="D167" s="33" t="s">
        <v>514</v>
      </c>
      <c r="E167" s="34" t="s">
        <v>206</v>
      </c>
      <c r="F167" s="35">
        <v>39777</v>
      </c>
      <c r="G167" s="36">
        <v>650</v>
      </c>
      <c r="H167" s="36"/>
      <c r="I167" s="36">
        <f t="shared" si="7"/>
        <v>650</v>
      </c>
      <c r="J167" s="38">
        <f t="shared" si="8"/>
        <v>58.5</v>
      </c>
    </row>
    <row r="168" spans="1:10" s="17" customFormat="1" ht="18.75" customHeight="1">
      <c r="A168" s="30" t="s">
        <v>530</v>
      </c>
      <c r="B168" s="31" t="s">
        <v>525</v>
      </c>
      <c r="C168" s="32" t="s">
        <v>526</v>
      </c>
      <c r="D168" s="33" t="s">
        <v>514</v>
      </c>
      <c r="E168" s="34" t="s">
        <v>206</v>
      </c>
      <c r="F168" s="35">
        <v>37438</v>
      </c>
      <c r="G168" s="36">
        <v>514.52</v>
      </c>
      <c r="H168" s="36"/>
      <c r="I168" s="36">
        <f t="shared" si="7"/>
        <v>514.52</v>
      </c>
      <c r="J168" s="38">
        <f t="shared" si="8"/>
        <v>49.5</v>
      </c>
    </row>
    <row r="169" spans="1:10" s="17" customFormat="1" ht="18.75" customHeight="1">
      <c r="A169" s="30" t="s">
        <v>533</v>
      </c>
      <c r="B169" s="31" t="s">
        <v>528</v>
      </c>
      <c r="C169" s="32" t="s">
        <v>529</v>
      </c>
      <c r="D169" s="33" t="s">
        <v>79</v>
      </c>
      <c r="E169" s="34" t="s">
        <v>22</v>
      </c>
      <c r="F169" s="35">
        <v>37179</v>
      </c>
      <c r="G169" s="36">
        <v>225.81</v>
      </c>
      <c r="H169" s="36"/>
      <c r="I169" s="36">
        <f t="shared" si="7"/>
        <v>225.81</v>
      </c>
      <c r="J169" s="38">
        <f t="shared" si="8"/>
        <v>49.5</v>
      </c>
    </row>
    <row r="170" spans="1:10" s="17" customFormat="1" ht="18.75" customHeight="1">
      <c r="A170" s="30" t="s">
        <v>536</v>
      </c>
      <c r="B170" s="31" t="s">
        <v>531</v>
      </c>
      <c r="C170" s="32" t="s">
        <v>532</v>
      </c>
      <c r="D170" s="33" t="s">
        <v>280</v>
      </c>
      <c r="E170" s="34" t="s">
        <v>22</v>
      </c>
      <c r="F170" s="35">
        <v>38252</v>
      </c>
      <c r="G170" s="36">
        <v>1290.32</v>
      </c>
      <c r="H170" s="36"/>
      <c r="I170" s="36">
        <f t="shared" si="7"/>
        <v>1290.32</v>
      </c>
      <c r="J170" s="38">
        <f t="shared" si="8"/>
        <v>97.2</v>
      </c>
    </row>
    <row r="171" spans="1:10" s="17" customFormat="1" ht="18.75" customHeight="1">
      <c r="A171" s="30" t="s">
        <v>539</v>
      </c>
      <c r="B171" s="39" t="s">
        <v>534</v>
      </c>
      <c r="C171" s="32" t="s">
        <v>535</v>
      </c>
      <c r="D171" s="33" t="s">
        <v>79</v>
      </c>
      <c r="E171" s="34" t="s">
        <v>22</v>
      </c>
      <c r="F171" s="35">
        <v>37438</v>
      </c>
      <c r="G171" s="40">
        <v>600</v>
      </c>
      <c r="H171" s="36">
        <v>20</v>
      </c>
      <c r="I171" s="36">
        <f t="shared" si="7"/>
        <v>580</v>
      </c>
      <c r="J171" s="38">
        <f t="shared" si="8"/>
        <v>54</v>
      </c>
    </row>
    <row r="172" spans="1:10" s="17" customFormat="1" ht="18.75" customHeight="1">
      <c r="A172" s="30" t="s">
        <v>542</v>
      </c>
      <c r="B172" s="39" t="s">
        <v>537</v>
      </c>
      <c r="C172" s="32" t="s">
        <v>538</v>
      </c>
      <c r="D172" s="33" t="s">
        <v>21</v>
      </c>
      <c r="E172" s="34" t="s">
        <v>22</v>
      </c>
      <c r="F172" s="35">
        <v>37438</v>
      </c>
      <c r="G172" s="40">
        <v>650</v>
      </c>
      <c r="H172" s="36"/>
      <c r="I172" s="36">
        <f t="shared" si="7"/>
        <v>650</v>
      </c>
      <c r="J172" s="38">
        <f t="shared" si="8"/>
        <v>58.5</v>
      </c>
    </row>
    <row r="173" spans="1:10" s="17" customFormat="1" ht="18.75" customHeight="1">
      <c r="A173" s="30" t="s">
        <v>545</v>
      </c>
      <c r="B173" s="31" t="s">
        <v>540</v>
      </c>
      <c r="C173" s="32" t="s">
        <v>541</v>
      </c>
      <c r="D173" s="33" t="s">
        <v>205</v>
      </c>
      <c r="E173" s="34" t="s">
        <v>206</v>
      </c>
      <c r="F173" s="35">
        <v>39108</v>
      </c>
      <c r="G173" s="36">
        <v>1300</v>
      </c>
      <c r="H173" s="36"/>
      <c r="I173" s="36">
        <f t="shared" si="7"/>
        <v>1300</v>
      </c>
      <c r="J173" s="38">
        <f t="shared" si="8"/>
        <v>97.2</v>
      </c>
    </row>
    <row r="174" spans="1:10" s="17" customFormat="1" ht="18.75" customHeight="1">
      <c r="A174" s="30" t="s">
        <v>548</v>
      </c>
      <c r="B174" s="31" t="s">
        <v>543</v>
      </c>
      <c r="C174" s="32" t="s">
        <v>544</v>
      </c>
      <c r="D174" s="33" t="s">
        <v>33</v>
      </c>
      <c r="E174" s="34" t="s">
        <v>22</v>
      </c>
      <c r="F174" s="35">
        <v>38808</v>
      </c>
      <c r="G174" s="36">
        <v>580.65</v>
      </c>
      <c r="H174" s="36">
        <v>20</v>
      </c>
      <c r="I174" s="36">
        <f t="shared" si="7"/>
        <v>560.65</v>
      </c>
      <c r="J174" s="38">
        <f t="shared" si="8"/>
        <v>52.258499999999998</v>
      </c>
    </row>
    <row r="175" spans="1:10" s="17" customFormat="1" ht="18.75" customHeight="1">
      <c r="A175" s="30" t="s">
        <v>551</v>
      </c>
      <c r="B175" s="31" t="s">
        <v>546</v>
      </c>
      <c r="C175" s="32" t="s">
        <v>547</v>
      </c>
      <c r="D175" s="33" t="s">
        <v>69</v>
      </c>
      <c r="E175" s="34" t="s">
        <v>22</v>
      </c>
      <c r="F175" s="35">
        <v>39185</v>
      </c>
      <c r="G175" s="36">
        <v>550</v>
      </c>
      <c r="H175" s="36">
        <v>20</v>
      </c>
      <c r="I175" s="36">
        <f t="shared" si="7"/>
        <v>530</v>
      </c>
      <c r="J175" s="38">
        <f t="shared" si="8"/>
        <v>49.5</v>
      </c>
    </row>
    <row r="176" spans="1:10" s="17" customFormat="1" ht="18.75" customHeight="1">
      <c r="A176" s="30" t="s">
        <v>554</v>
      </c>
      <c r="B176" s="31" t="s">
        <v>549</v>
      </c>
      <c r="C176" s="32" t="s">
        <v>550</v>
      </c>
      <c r="D176" s="33" t="s">
        <v>21</v>
      </c>
      <c r="E176" s="34" t="s">
        <v>22</v>
      </c>
      <c r="F176" s="35">
        <v>35646</v>
      </c>
      <c r="G176" s="36">
        <v>608.05999999999995</v>
      </c>
      <c r="H176" s="36"/>
      <c r="I176" s="36">
        <f t="shared" si="7"/>
        <v>608.05999999999995</v>
      </c>
      <c r="J176" s="38">
        <f t="shared" si="8"/>
        <v>54.725399999999993</v>
      </c>
    </row>
    <row r="177" spans="1:10" s="17" customFormat="1" ht="18.75" customHeight="1">
      <c r="A177" s="30" t="s">
        <v>557</v>
      </c>
      <c r="B177" s="31" t="s">
        <v>552</v>
      </c>
      <c r="C177" s="32" t="s">
        <v>553</v>
      </c>
      <c r="D177" s="33" t="s">
        <v>55</v>
      </c>
      <c r="E177" s="34" t="s">
        <v>22</v>
      </c>
      <c r="F177" s="35">
        <v>36540</v>
      </c>
      <c r="G177" s="36">
        <v>900</v>
      </c>
      <c r="H177" s="36"/>
      <c r="I177" s="36">
        <f t="shared" si="7"/>
        <v>900</v>
      </c>
      <c r="J177" s="38">
        <f t="shared" si="8"/>
        <v>81</v>
      </c>
    </row>
    <row r="178" spans="1:10" s="17" customFormat="1" ht="18.75" customHeight="1">
      <c r="A178" s="30" t="s">
        <v>560</v>
      </c>
      <c r="B178" s="31" t="s">
        <v>555</v>
      </c>
      <c r="C178" s="32" t="s">
        <v>556</v>
      </c>
      <c r="D178" s="33" t="s">
        <v>79</v>
      </c>
      <c r="E178" s="34" t="s">
        <v>22</v>
      </c>
      <c r="F178" s="35">
        <v>37330</v>
      </c>
      <c r="G178" s="36">
        <v>600</v>
      </c>
      <c r="H178" s="36">
        <v>41</v>
      </c>
      <c r="I178" s="36">
        <f t="shared" si="7"/>
        <v>559</v>
      </c>
      <c r="J178" s="38">
        <f t="shared" si="8"/>
        <v>54</v>
      </c>
    </row>
    <row r="179" spans="1:10" s="17" customFormat="1" ht="18.75" customHeight="1">
      <c r="A179" s="30" t="s">
        <v>563</v>
      </c>
      <c r="B179" s="39" t="s">
        <v>558</v>
      </c>
      <c r="C179" s="32" t="s">
        <v>559</v>
      </c>
      <c r="D179" s="33" t="s">
        <v>33</v>
      </c>
      <c r="E179" s="34" t="s">
        <v>22</v>
      </c>
      <c r="F179" s="35">
        <v>38808</v>
      </c>
      <c r="G179" s="40">
        <v>561.29</v>
      </c>
      <c r="H179" s="36"/>
      <c r="I179" s="36">
        <f t="shared" si="7"/>
        <v>561.29</v>
      </c>
      <c r="J179" s="38">
        <f t="shared" si="8"/>
        <v>50.516099999999994</v>
      </c>
    </row>
    <row r="180" spans="1:10" s="17" customFormat="1" ht="18.75" customHeight="1">
      <c r="A180" s="30" t="s">
        <v>566</v>
      </c>
      <c r="B180" s="31" t="s">
        <v>561</v>
      </c>
      <c r="C180" s="32" t="s">
        <v>562</v>
      </c>
      <c r="D180" s="33" t="s">
        <v>21</v>
      </c>
      <c r="E180" s="34" t="s">
        <v>22</v>
      </c>
      <c r="F180" s="35">
        <v>38848</v>
      </c>
      <c r="G180" s="36">
        <v>650</v>
      </c>
      <c r="H180" s="36"/>
      <c r="I180" s="36">
        <f t="shared" si="7"/>
        <v>650</v>
      </c>
      <c r="J180" s="38">
        <f t="shared" si="8"/>
        <v>58.5</v>
      </c>
    </row>
    <row r="181" spans="1:10" s="17" customFormat="1" ht="18.75" customHeight="1">
      <c r="A181" s="30" t="s">
        <v>569</v>
      </c>
      <c r="B181" s="31" t="s">
        <v>564</v>
      </c>
      <c r="C181" s="32" t="s">
        <v>565</v>
      </c>
      <c r="D181" s="33" t="s">
        <v>69</v>
      </c>
      <c r="E181" s="34" t="s">
        <v>22</v>
      </c>
      <c r="F181" s="35">
        <v>37104</v>
      </c>
      <c r="G181" s="36">
        <v>600</v>
      </c>
      <c r="H181" s="36">
        <v>20</v>
      </c>
      <c r="I181" s="36">
        <f t="shared" si="7"/>
        <v>580</v>
      </c>
      <c r="J181" s="38">
        <f t="shared" si="8"/>
        <v>54</v>
      </c>
    </row>
    <row r="182" spans="1:10" s="17" customFormat="1" ht="18.75" customHeight="1">
      <c r="A182" s="30" t="s">
        <v>572</v>
      </c>
      <c r="B182" s="31" t="s">
        <v>567</v>
      </c>
      <c r="C182" s="32" t="s">
        <v>568</v>
      </c>
      <c r="D182" s="33" t="s">
        <v>111</v>
      </c>
      <c r="E182" s="34" t="s">
        <v>22</v>
      </c>
      <c r="F182" s="35">
        <v>36456</v>
      </c>
      <c r="G182" s="36">
        <v>650</v>
      </c>
      <c r="H182" s="36"/>
      <c r="I182" s="36">
        <f t="shared" si="7"/>
        <v>650</v>
      </c>
      <c r="J182" s="38">
        <f t="shared" si="8"/>
        <v>58.5</v>
      </c>
    </row>
    <row r="183" spans="1:10" s="17" customFormat="1" ht="18.75" customHeight="1">
      <c r="A183" s="30" t="s">
        <v>575</v>
      </c>
      <c r="B183" s="31" t="s">
        <v>570</v>
      </c>
      <c r="C183" s="32" t="s">
        <v>571</v>
      </c>
      <c r="D183" s="33" t="s">
        <v>122</v>
      </c>
      <c r="E183" s="34" t="s">
        <v>22</v>
      </c>
      <c r="F183" s="35">
        <v>37564</v>
      </c>
      <c r="G183" s="36">
        <v>600</v>
      </c>
      <c r="H183" s="36"/>
      <c r="I183" s="36">
        <f t="shared" si="7"/>
        <v>600</v>
      </c>
      <c r="J183" s="38">
        <f t="shared" si="8"/>
        <v>54</v>
      </c>
    </row>
    <row r="184" spans="1:10" s="17" customFormat="1" ht="18.75" customHeight="1">
      <c r="A184" s="30" t="s">
        <v>578</v>
      </c>
      <c r="B184" s="31" t="s">
        <v>573</v>
      </c>
      <c r="C184" s="32" t="s">
        <v>574</v>
      </c>
      <c r="D184" s="33" t="s">
        <v>55</v>
      </c>
      <c r="E184" s="34" t="s">
        <v>22</v>
      </c>
      <c r="F184" s="35">
        <v>39351</v>
      </c>
      <c r="G184" s="36">
        <v>841.94</v>
      </c>
      <c r="H184" s="36">
        <v>20</v>
      </c>
      <c r="I184" s="36">
        <f t="shared" si="7"/>
        <v>821.94</v>
      </c>
      <c r="J184" s="38">
        <f t="shared" si="8"/>
        <v>75.774600000000007</v>
      </c>
    </row>
    <row r="185" spans="1:10" s="17" customFormat="1" ht="18.75" customHeight="1">
      <c r="A185" s="30" t="s">
        <v>581</v>
      </c>
      <c r="B185" s="31" t="s">
        <v>576</v>
      </c>
      <c r="C185" s="32" t="s">
        <v>577</v>
      </c>
      <c r="D185" s="33" t="s">
        <v>21</v>
      </c>
      <c r="E185" s="34" t="s">
        <v>22</v>
      </c>
      <c r="F185" s="35">
        <v>36557</v>
      </c>
      <c r="G185" s="36">
        <v>650</v>
      </c>
      <c r="H185" s="36"/>
      <c r="I185" s="36">
        <f t="shared" si="7"/>
        <v>650</v>
      </c>
      <c r="J185" s="38">
        <f t="shared" si="8"/>
        <v>58.5</v>
      </c>
    </row>
    <row r="186" spans="1:10" s="17" customFormat="1" ht="18.75" customHeight="1">
      <c r="A186" s="30" t="s">
        <v>585</v>
      </c>
      <c r="B186" s="31" t="s">
        <v>579</v>
      </c>
      <c r="C186" s="32" t="s">
        <v>580</v>
      </c>
      <c r="D186" s="33" t="s">
        <v>69</v>
      </c>
      <c r="E186" s="34" t="s">
        <v>22</v>
      </c>
      <c r="F186" s="35">
        <v>37562</v>
      </c>
      <c r="G186" s="36">
        <v>600</v>
      </c>
      <c r="H186" s="36"/>
      <c r="I186" s="36">
        <f t="shared" si="7"/>
        <v>600</v>
      </c>
      <c r="J186" s="38">
        <f t="shared" si="8"/>
        <v>54</v>
      </c>
    </row>
    <row r="187" spans="1:10" s="17" customFormat="1" ht="18.75" customHeight="1">
      <c r="A187" s="30" t="s">
        <v>588</v>
      </c>
      <c r="B187" s="31" t="s">
        <v>582</v>
      </c>
      <c r="C187" s="32" t="s">
        <v>583</v>
      </c>
      <c r="D187" s="33" t="s">
        <v>584</v>
      </c>
      <c r="E187" s="34" t="s">
        <v>22</v>
      </c>
      <c r="F187" s="35">
        <v>37496</v>
      </c>
      <c r="G187" s="36">
        <v>650</v>
      </c>
      <c r="H187" s="36"/>
      <c r="I187" s="36">
        <f t="shared" si="7"/>
        <v>650</v>
      </c>
      <c r="J187" s="38">
        <f t="shared" si="8"/>
        <v>58.5</v>
      </c>
    </row>
    <row r="188" spans="1:10" s="17" customFormat="1" ht="18.75" customHeight="1">
      <c r="A188" s="30" t="s">
        <v>591</v>
      </c>
      <c r="B188" s="39" t="s">
        <v>586</v>
      </c>
      <c r="C188" s="42" t="s">
        <v>587</v>
      </c>
      <c r="D188" s="33" t="s">
        <v>69</v>
      </c>
      <c r="E188" s="34" t="s">
        <v>22</v>
      </c>
      <c r="F188" s="35">
        <v>40014</v>
      </c>
      <c r="G188" s="40">
        <v>561.29</v>
      </c>
      <c r="H188" s="36">
        <v>27.13</v>
      </c>
      <c r="I188" s="36">
        <f t="shared" si="7"/>
        <v>534.16</v>
      </c>
      <c r="J188" s="38">
        <f t="shared" si="8"/>
        <v>50.516099999999994</v>
      </c>
    </row>
    <row r="189" spans="1:10" s="17" customFormat="1" ht="18.75" customHeight="1">
      <c r="A189" s="30" t="s">
        <v>594</v>
      </c>
      <c r="B189" s="31" t="s">
        <v>592</v>
      </c>
      <c r="C189" s="32" t="s">
        <v>593</v>
      </c>
      <c r="D189" s="33" t="s">
        <v>21</v>
      </c>
      <c r="E189" s="34" t="s">
        <v>22</v>
      </c>
      <c r="F189" s="35">
        <v>38188</v>
      </c>
      <c r="G189" s="36">
        <v>629.03</v>
      </c>
      <c r="H189" s="36"/>
      <c r="I189" s="36">
        <f t="shared" si="7"/>
        <v>629.03</v>
      </c>
      <c r="J189" s="38">
        <f t="shared" si="8"/>
        <v>56.612699999999997</v>
      </c>
    </row>
    <row r="190" spans="1:10" s="17" customFormat="1" ht="18.75" customHeight="1">
      <c r="A190" s="30" t="s">
        <v>598</v>
      </c>
      <c r="B190" s="31" t="s">
        <v>595</v>
      </c>
      <c r="C190" s="32" t="s">
        <v>596</v>
      </c>
      <c r="D190" s="33" t="s">
        <v>597</v>
      </c>
      <c r="E190" s="34" t="s">
        <v>22</v>
      </c>
      <c r="F190" s="35">
        <v>38200</v>
      </c>
      <c r="G190" s="36">
        <v>1850</v>
      </c>
      <c r="H190" s="36"/>
      <c r="I190" s="36">
        <f t="shared" si="7"/>
        <v>1850</v>
      </c>
      <c r="J190" s="38">
        <f t="shared" si="8"/>
        <v>97.2</v>
      </c>
    </row>
    <row r="191" spans="1:10" s="17" customFormat="1" ht="18.75" customHeight="1">
      <c r="A191" s="30" t="s">
        <v>601</v>
      </c>
      <c r="B191" s="31" t="s">
        <v>599</v>
      </c>
      <c r="C191" s="32" t="s">
        <v>600</v>
      </c>
      <c r="D191" s="33" t="s">
        <v>140</v>
      </c>
      <c r="E191" s="34" t="s">
        <v>22</v>
      </c>
      <c r="F191" s="35">
        <v>39619</v>
      </c>
      <c r="G191" s="36">
        <v>900</v>
      </c>
      <c r="H191" s="36"/>
      <c r="I191" s="36">
        <f t="shared" si="7"/>
        <v>900</v>
      </c>
      <c r="J191" s="38">
        <f t="shared" si="8"/>
        <v>81</v>
      </c>
    </row>
    <row r="192" spans="1:10" s="17" customFormat="1" ht="18.75" customHeight="1">
      <c r="A192" s="30" t="s">
        <v>623</v>
      </c>
      <c r="B192" s="31" t="s">
        <v>602</v>
      </c>
      <c r="C192" s="32" t="s">
        <v>603</v>
      </c>
      <c r="D192" s="33" t="s">
        <v>69</v>
      </c>
      <c r="E192" s="34" t="s">
        <v>22</v>
      </c>
      <c r="F192" s="35">
        <v>37347</v>
      </c>
      <c r="G192" s="36">
        <v>600</v>
      </c>
      <c r="H192" s="36"/>
      <c r="I192" s="36">
        <f t="shared" si="7"/>
        <v>600</v>
      </c>
      <c r="J192" s="38">
        <f t="shared" si="8"/>
        <v>54</v>
      </c>
    </row>
    <row r="193" spans="1:10" s="54" customFormat="1" ht="30.75" customHeight="1">
      <c r="A193" s="105" t="s">
        <v>604</v>
      </c>
      <c r="B193" s="106"/>
      <c r="C193" s="106"/>
      <c r="D193" s="106"/>
      <c r="E193" s="106"/>
      <c r="F193" s="52"/>
      <c r="G193" s="53">
        <f>SUM(G10:G192)</f>
        <v>129116.19999999992</v>
      </c>
      <c r="H193" s="53">
        <f>SUM(H10:H192)</f>
        <v>1437.1800000000003</v>
      </c>
      <c r="I193" s="53">
        <f>SUM(I10:I192)</f>
        <v>127679.01999999993</v>
      </c>
      <c r="J193" s="53">
        <f>SUM(J10:J192)</f>
        <v>11255.391100000003</v>
      </c>
    </row>
    <row r="196" spans="1:10" s="15" customFormat="1" ht="18"/>
  </sheetData>
  <mergeCells count="13">
    <mergeCell ref="I8:I9"/>
    <mergeCell ref="J8:J9"/>
    <mergeCell ref="A193:E193"/>
    <mergeCell ref="A4:J4"/>
    <mergeCell ref="C6:G6"/>
    <mergeCell ref="A8:A9"/>
    <mergeCell ref="B8:B9"/>
    <mergeCell ref="C8:C9"/>
    <mergeCell ref="D8:D9"/>
    <mergeCell ref="E8:E9"/>
    <mergeCell ref="F8:F9"/>
    <mergeCell ref="G8:G9"/>
    <mergeCell ref="H8:H9"/>
  </mergeCells>
  <pageMargins left="0.59055118110236227" right="0" top="0.59055118110236227" bottom="0.39370078740157483" header="0" footer="0"/>
  <pageSetup paperSize="9" scale="5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192"/>
  <sheetViews>
    <sheetView view="pageBreakPreview" zoomScale="60" zoomScaleNormal="100" workbookViewId="0">
      <selection activeCell="D15" sqref="D15"/>
    </sheetView>
  </sheetViews>
  <sheetFormatPr baseColWidth="10" defaultRowHeight="12.75"/>
  <cols>
    <col min="1" max="1" width="7.7109375" style="17" customWidth="1"/>
    <col min="2" max="2" width="53" style="17" customWidth="1"/>
    <col min="3" max="3" width="11.5703125" style="17" customWidth="1"/>
    <col min="4" max="4" width="31" style="17" customWidth="1"/>
    <col min="5" max="5" width="7.7109375" style="17" customWidth="1"/>
    <col min="6" max="6" width="12.42578125" style="17" customWidth="1"/>
    <col min="7" max="7" width="14.5703125" style="18" customWidth="1"/>
    <col min="8" max="8" width="12.85546875" style="17" customWidth="1"/>
    <col min="9" max="9" width="14.5703125" style="17" customWidth="1"/>
    <col min="10" max="10" width="14.28515625" style="17" customWidth="1"/>
    <col min="11" max="11" width="3" style="17" customWidth="1"/>
    <col min="12" max="256" width="11.42578125" style="17"/>
    <col min="257" max="257" width="7.7109375" style="17" customWidth="1"/>
    <col min="258" max="258" width="53" style="17" customWidth="1"/>
    <col min="259" max="259" width="11.5703125" style="17" customWidth="1"/>
    <col min="260" max="260" width="31" style="17" customWidth="1"/>
    <col min="261" max="261" width="7.7109375" style="17" customWidth="1"/>
    <col min="262" max="262" width="12.42578125" style="17" customWidth="1"/>
    <col min="263" max="263" width="14.5703125" style="17" customWidth="1"/>
    <col min="264" max="264" width="12.85546875" style="17" customWidth="1"/>
    <col min="265" max="265" width="14.5703125" style="17" customWidth="1"/>
    <col min="266" max="266" width="14.28515625" style="17" customWidth="1"/>
    <col min="267" max="267" width="3" style="17" customWidth="1"/>
    <col min="268" max="512" width="11.42578125" style="17"/>
    <col min="513" max="513" width="7.7109375" style="17" customWidth="1"/>
    <col min="514" max="514" width="53" style="17" customWidth="1"/>
    <col min="515" max="515" width="11.5703125" style="17" customWidth="1"/>
    <col min="516" max="516" width="31" style="17" customWidth="1"/>
    <col min="517" max="517" width="7.7109375" style="17" customWidth="1"/>
    <col min="518" max="518" width="12.42578125" style="17" customWidth="1"/>
    <col min="519" max="519" width="14.5703125" style="17" customWidth="1"/>
    <col min="520" max="520" width="12.85546875" style="17" customWidth="1"/>
    <col min="521" max="521" width="14.5703125" style="17" customWidth="1"/>
    <col min="522" max="522" width="14.28515625" style="17" customWidth="1"/>
    <col min="523" max="523" width="3" style="17" customWidth="1"/>
    <col min="524" max="768" width="11.42578125" style="17"/>
    <col min="769" max="769" width="7.7109375" style="17" customWidth="1"/>
    <col min="770" max="770" width="53" style="17" customWidth="1"/>
    <col min="771" max="771" width="11.5703125" style="17" customWidth="1"/>
    <col min="772" max="772" width="31" style="17" customWidth="1"/>
    <col min="773" max="773" width="7.7109375" style="17" customWidth="1"/>
    <col min="774" max="774" width="12.42578125" style="17" customWidth="1"/>
    <col min="775" max="775" width="14.5703125" style="17" customWidth="1"/>
    <col min="776" max="776" width="12.85546875" style="17" customWidth="1"/>
    <col min="777" max="777" width="14.5703125" style="17" customWidth="1"/>
    <col min="778" max="778" width="14.28515625" style="17" customWidth="1"/>
    <col min="779" max="779" width="3" style="17" customWidth="1"/>
    <col min="780" max="1024" width="11.42578125" style="17"/>
    <col min="1025" max="1025" width="7.7109375" style="17" customWidth="1"/>
    <col min="1026" max="1026" width="53" style="17" customWidth="1"/>
    <col min="1027" max="1027" width="11.5703125" style="17" customWidth="1"/>
    <col min="1028" max="1028" width="31" style="17" customWidth="1"/>
    <col min="1029" max="1029" width="7.7109375" style="17" customWidth="1"/>
    <col min="1030" max="1030" width="12.42578125" style="17" customWidth="1"/>
    <col min="1031" max="1031" width="14.5703125" style="17" customWidth="1"/>
    <col min="1032" max="1032" width="12.85546875" style="17" customWidth="1"/>
    <col min="1033" max="1033" width="14.5703125" style="17" customWidth="1"/>
    <col min="1034" max="1034" width="14.28515625" style="17" customWidth="1"/>
    <col min="1035" max="1035" width="3" style="17" customWidth="1"/>
    <col min="1036" max="1280" width="11.42578125" style="17"/>
    <col min="1281" max="1281" width="7.7109375" style="17" customWidth="1"/>
    <col min="1282" max="1282" width="53" style="17" customWidth="1"/>
    <col min="1283" max="1283" width="11.5703125" style="17" customWidth="1"/>
    <col min="1284" max="1284" width="31" style="17" customWidth="1"/>
    <col min="1285" max="1285" width="7.7109375" style="17" customWidth="1"/>
    <col min="1286" max="1286" width="12.42578125" style="17" customWidth="1"/>
    <col min="1287" max="1287" width="14.5703125" style="17" customWidth="1"/>
    <col min="1288" max="1288" width="12.85546875" style="17" customWidth="1"/>
    <col min="1289" max="1289" width="14.5703125" style="17" customWidth="1"/>
    <col min="1290" max="1290" width="14.28515625" style="17" customWidth="1"/>
    <col min="1291" max="1291" width="3" style="17" customWidth="1"/>
    <col min="1292" max="1536" width="11.42578125" style="17"/>
    <col min="1537" max="1537" width="7.7109375" style="17" customWidth="1"/>
    <col min="1538" max="1538" width="53" style="17" customWidth="1"/>
    <col min="1539" max="1539" width="11.5703125" style="17" customWidth="1"/>
    <col min="1540" max="1540" width="31" style="17" customWidth="1"/>
    <col min="1541" max="1541" width="7.7109375" style="17" customWidth="1"/>
    <col min="1542" max="1542" width="12.42578125" style="17" customWidth="1"/>
    <col min="1543" max="1543" width="14.5703125" style="17" customWidth="1"/>
    <col min="1544" max="1544" width="12.85546875" style="17" customWidth="1"/>
    <col min="1545" max="1545" width="14.5703125" style="17" customWidth="1"/>
    <col min="1546" max="1546" width="14.28515625" style="17" customWidth="1"/>
    <col min="1547" max="1547" width="3" style="17" customWidth="1"/>
    <col min="1548" max="1792" width="11.42578125" style="17"/>
    <col min="1793" max="1793" width="7.7109375" style="17" customWidth="1"/>
    <col min="1794" max="1794" width="53" style="17" customWidth="1"/>
    <col min="1795" max="1795" width="11.5703125" style="17" customWidth="1"/>
    <col min="1796" max="1796" width="31" style="17" customWidth="1"/>
    <col min="1797" max="1797" width="7.7109375" style="17" customWidth="1"/>
    <col min="1798" max="1798" width="12.42578125" style="17" customWidth="1"/>
    <col min="1799" max="1799" width="14.5703125" style="17" customWidth="1"/>
    <col min="1800" max="1800" width="12.85546875" style="17" customWidth="1"/>
    <col min="1801" max="1801" width="14.5703125" style="17" customWidth="1"/>
    <col min="1802" max="1802" width="14.28515625" style="17" customWidth="1"/>
    <col min="1803" max="1803" width="3" style="17" customWidth="1"/>
    <col min="1804" max="2048" width="11.42578125" style="17"/>
    <col min="2049" max="2049" width="7.7109375" style="17" customWidth="1"/>
    <col min="2050" max="2050" width="53" style="17" customWidth="1"/>
    <col min="2051" max="2051" width="11.5703125" style="17" customWidth="1"/>
    <col min="2052" max="2052" width="31" style="17" customWidth="1"/>
    <col min="2053" max="2053" width="7.7109375" style="17" customWidth="1"/>
    <col min="2054" max="2054" width="12.42578125" style="17" customWidth="1"/>
    <col min="2055" max="2055" width="14.5703125" style="17" customWidth="1"/>
    <col min="2056" max="2056" width="12.85546875" style="17" customWidth="1"/>
    <col min="2057" max="2057" width="14.5703125" style="17" customWidth="1"/>
    <col min="2058" max="2058" width="14.28515625" style="17" customWidth="1"/>
    <col min="2059" max="2059" width="3" style="17" customWidth="1"/>
    <col min="2060" max="2304" width="11.42578125" style="17"/>
    <col min="2305" max="2305" width="7.7109375" style="17" customWidth="1"/>
    <col min="2306" max="2306" width="53" style="17" customWidth="1"/>
    <col min="2307" max="2307" width="11.5703125" style="17" customWidth="1"/>
    <col min="2308" max="2308" width="31" style="17" customWidth="1"/>
    <col min="2309" max="2309" width="7.7109375" style="17" customWidth="1"/>
    <col min="2310" max="2310" width="12.42578125" style="17" customWidth="1"/>
    <col min="2311" max="2311" width="14.5703125" style="17" customWidth="1"/>
    <col min="2312" max="2312" width="12.85546875" style="17" customWidth="1"/>
    <col min="2313" max="2313" width="14.5703125" style="17" customWidth="1"/>
    <col min="2314" max="2314" width="14.28515625" style="17" customWidth="1"/>
    <col min="2315" max="2315" width="3" style="17" customWidth="1"/>
    <col min="2316" max="2560" width="11.42578125" style="17"/>
    <col min="2561" max="2561" width="7.7109375" style="17" customWidth="1"/>
    <col min="2562" max="2562" width="53" style="17" customWidth="1"/>
    <col min="2563" max="2563" width="11.5703125" style="17" customWidth="1"/>
    <col min="2564" max="2564" width="31" style="17" customWidth="1"/>
    <col min="2565" max="2565" width="7.7109375" style="17" customWidth="1"/>
    <col min="2566" max="2566" width="12.42578125" style="17" customWidth="1"/>
    <col min="2567" max="2567" width="14.5703125" style="17" customWidth="1"/>
    <col min="2568" max="2568" width="12.85546875" style="17" customWidth="1"/>
    <col min="2569" max="2569" width="14.5703125" style="17" customWidth="1"/>
    <col min="2570" max="2570" width="14.28515625" style="17" customWidth="1"/>
    <col min="2571" max="2571" width="3" style="17" customWidth="1"/>
    <col min="2572" max="2816" width="11.42578125" style="17"/>
    <col min="2817" max="2817" width="7.7109375" style="17" customWidth="1"/>
    <col min="2818" max="2818" width="53" style="17" customWidth="1"/>
    <col min="2819" max="2819" width="11.5703125" style="17" customWidth="1"/>
    <col min="2820" max="2820" width="31" style="17" customWidth="1"/>
    <col min="2821" max="2821" width="7.7109375" style="17" customWidth="1"/>
    <col min="2822" max="2822" width="12.42578125" style="17" customWidth="1"/>
    <col min="2823" max="2823" width="14.5703125" style="17" customWidth="1"/>
    <col min="2824" max="2824" width="12.85546875" style="17" customWidth="1"/>
    <col min="2825" max="2825" width="14.5703125" style="17" customWidth="1"/>
    <col min="2826" max="2826" width="14.28515625" style="17" customWidth="1"/>
    <col min="2827" max="2827" width="3" style="17" customWidth="1"/>
    <col min="2828" max="3072" width="11.42578125" style="17"/>
    <col min="3073" max="3073" width="7.7109375" style="17" customWidth="1"/>
    <col min="3074" max="3074" width="53" style="17" customWidth="1"/>
    <col min="3075" max="3075" width="11.5703125" style="17" customWidth="1"/>
    <col min="3076" max="3076" width="31" style="17" customWidth="1"/>
    <col min="3077" max="3077" width="7.7109375" style="17" customWidth="1"/>
    <col min="3078" max="3078" width="12.42578125" style="17" customWidth="1"/>
    <col min="3079" max="3079" width="14.5703125" style="17" customWidth="1"/>
    <col min="3080" max="3080" width="12.85546875" style="17" customWidth="1"/>
    <col min="3081" max="3081" width="14.5703125" style="17" customWidth="1"/>
    <col min="3082" max="3082" width="14.28515625" style="17" customWidth="1"/>
    <col min="3083" max="3083" width="3" style="17" customWidth="1"/>
    <col min="3084" max="3328" width="11.42578125" style="17"/>
    <col min="3329" max="3329" width="7.7109375" style="17" customWidth="1"/>
    <col min="3330" max="3330" width="53" style="17" customWidth="1"/>
    <col min="3331" max="3331" width="11.5703125" style="17" customWidth="1"/>
    <col min="3332" max="3332" width="31" style="17" customWidth="1"/>
    <col min="3333" max="3333" width="7.7109375" style="17" customWidth="1"/>
    <col min="3334" max="3334" width="12.42578125" style="17" customWidth="1"/>
    <col min="3335" max="3335" width="14.5703125" style="17" customWidth="1"/>
    <col min="3336" max="3336" width="12.85546875" style="17" customWidth="1"/>
    <col min="3337" max="3337" width="14.5703125" style="17" customWidth="1"/>
    <col min="3338" max="3338" width="14.28515625" style="17" customWidth="1"/>
    <col min="3339" max="3339" width="3" style="17" customWidth="1"/>
    <col min="3340" max="3584" width="11.42578125" style="17"/>
    <col min="3585" max="3585" width="7.7109375" style="17" customWidth="1"/>
    <col min="3586" max="3586" width="53" style="17" customWidth="1"/>
    <col min="3587" max="3587" width="11.5703125" style="17" customWidth="1"/>
    <col min="3588" max="3588" width="31" style="17" customWidth="1"/>
    <col min="3589" max="3589" width="7.7109375" style="17" customWidth="1"/>
    <col min="3590" max="3590" width="12.42578125" style="17" customWidth="1"/>
    <col min="3591" max="3591" width="14.5703125" style="17" customWidth="1"/>
    <col min="3592" max="3592" width="12.85546875" style="17" customWidth="1"/>
    <col min="3593" max="3593" width="14.5703125" style="17" customWidth="1"/>
    <col min="3594" max="3594" width="14.28515625" style="17" customWidth="1"/>
    <col min="3595" max="3595" width="3" style="17" customWidth="1"/>
    <col min="3596" max="3840" width="11.42578125" style="17"/>
    <col min="3841" max="3841" width="7.7109375" style="17" customWidth="1"/>
    <col min="3842" max="3842" width="53" style="17" customWidth="1"/>
    <col min="3843" max="3843" width="11.5703125" style="17" customWidth="1"/>
    <col min="3844" max="3844" width="31" style="17" customWidth="1"/>
    <col min="3845" max="3845" width="7.7109375" style="17" customWidth="1"/>
    <col min="3846" max="3846" width="12.42578125" style="17" customWidth="1"/>
    <col min="3847" max="3847" width="14.5703125" style="17" customWidth="1"/>
    <col min="3848" max="3848" width="12.85546875" style="17" customWidth="1"/>
    <col min="3849" max="3849" width="14.5703125" style="17" customWidth="1"/>
    <col min="3850" max="3850" width="14.28515625" style="17" customWidth="1"/>
    <col min="3851" max="3851" width="3" style="17" customWidth="1"/>
    <col min="3852" max="4096" width="11.42578125" style="17"/>
    <col min="4097" max="4097" width="7.7109375" style="17" customWidth="1"/>
    <col min="4098" max="4098" width="53" style="17" customWidth="1"/>
    <col min="4099" max="4099" width="11.5703125" style="17" customWidth="1"/>
    <col min="4100" max="4100" width="31" style="17" customWidth="1"/>
    <col min="4101" max="4101" width="7.7109375" style="17" customWidth="1"/>
    <col min="4102" max="4102" width="12.42578125" style="17" customWidth="1"/>
    <col min="4103" max="4103" width="14.5703125" style="17" customWidth="1"/>
    <col min="4104" max="4104" width="12.85546875" style="17" customWidth="1"/>
    <col min="4105" max="4105" width="14.5703125" style="17" customWidth="1"/>
    <col min="4106" max="4106" width="14.28515625" style="17" customWidth="1"/>
    <col min="4107" max="4107" width="3" style="17" customWidth="1"/>
    <col min="4108" max="4352" width="11.42578125" style="17"/>
    <col min="4353" max="4353" width="7.7109375" style="17" customWidth="1"/>
    <col min="4354" max="4354" width="53" style="17" customWidth="1"/>
    <col min="4355" max="4355" width="11.5703125" style="17" customWidth="1"/>
    <col min="4356" max="4356" width="31" style="17" customWidth="1"/>
    <col min="4357" max="4357" width="7.7109375" style="17" customWidth="1"/>
    <col min="4358" max="4358" width="12.42578125" style="17" customWidth="1"/>
    <col min="4359" max="4359" width="14.5703125" style="17" customWidth="1"/>
    <col min="4360" max="4360" width="12.85546875" style="17" customWidth="1"/>
    <col min="4361" max="4361" width="14.5703125" style="17" customWidth="1"/>
    <col min="4362" max="4362" width="14.28515625" style="17" customWidth="1"/>
    <col min="4363" max="4363" width="3" style="17" customWidth="1"/>
    <col min="4364" max="4608" width="11.42578125" style="17"/>
    <col min="4609" max="4609" width="7.7109375" style="17" customWidth="1"/>
    <col min="4610" max="4610" width="53" style="17" customWidth="1"/>
    <col min="4611" max="4611" width="11.5703125" style="17" customWidth="1"/>
    <col min="4612" max="4612" width="31" style="17" customWidth="1"/>
    <col min="4613" max="4613" width="7.7109375" style="17" customWidth="1"/>
    <col min="4614" max="4614" width="12.42578125" style="17" customWidth="1"/>
    <col min="4615" max="4615" width="14.5703125" style="17" customWidth="1"/>
    <col min="4616" max="4616" width="12.85546875" style="17" customWidth="1"/>
    <col min="4617" max="4617" width="14.5703125" style="17" customWidth="1"/>
    <col min="4618" max="4618" width="14.28515625" style="17" customWidth="1"/>
    <col min="4619" max="4619" width="3" style="17" customWidth="1"/>
    <col min="4620" max="4864" width="11.42578125" style="17"/>
    <col min="4865" max="4865" width="7.7109375" style="17" customWidth="1"/>
    <col min="4866" max="4866" width="53" style="17" customWidth="1"/>
    <col min="4867" max="4867" width="11.5703125" style="17" customWidth="1"/>
    <col min="4868" max="4868" width="31" style="17" customWidth="1"/>
    <col min="4869" max="4869" width="7.7109375" style="17" customWidth="1"/>
    <col min="4870" max="4870" width="12.42578125" style="17" customWidth="1"/>
    <col min="4871" max="4871" width="14.5703125" style="17" customWidth="1"/>
    <col min="4872" max="4872" width="12.85546875" style="17" customWidth="1"/>
    <col min="4873" max="4873" width="14.5703125" style="17" customWidth="1"/>
    <col min="4874" max="4874" width="14.28515625" style="17" customWidth="1"/>
    <col min="4875" max="4875" width="3" style="17" customWidth="1"/>
    <col min="4876" max="5120" width="11.42578125" style="17"/>
    <col min="5121" max="5121" width="7.7109375" style="17" customWidth="1"/>
    <col min="5122" max="5122" width="53" style="17" customWidth="1"/>
    <col min="5123" max="5123" width="11.5703125" style="17" customWidth="1"/>
    <col min="5124" max="5124" width="31" style="17" customWidth="1"/>
    <col min="5125" max="5125" width="7.7109375" style="17" customWidth="1"/>
    <col min="5126" max="5126" width="12.42578125" style="17" customWidth="1"/>
    <col min="5127" max="5127" width="14.5703125" style="17" customWidth="1"/>
    <col min="5128" max="5128" width="12.85546875" style="17" customWidth="1"/>
    <col min="5129" max="5129" width="14.5703125" style="17" customWidth="1"/>
    <col min="5130" max="5130" width="14.28515625" style="17" customWidth="1"/>
    <col min="5131" max="5131" width="3" style="17" customWidth="1"/>
    <col min="5132" max="5376" width="11.42578125" style="17"/>
    <col min="5377" max="5377" width="7.7109375" style="17" customWidth="1"/>
    <col min="5378" max="5378" width="53" style="17" customWidth="1"/>
    <col min="5379" max="5379" width="11.5703125" style="17" customWidth="1"/>
    <col min="5380" max="5380" width="31" style="17" customWidth="1"/>
    <col min="5381" max="5381" width="7.7109375" style="17" customWidth="1"/>
    <col min="5382" max="5382" width="12.42578125" style="17" customWidth="1"/>
    <col min="5383" max="5383" width="14.5703125" style="17" customWidth="1"/>
    <col min="5384" max="5384" width="12.85546875" style="17" customWidth="1"/>
    <col min="5385" max="5385" width="14.5703125" style="17" customWidth="1"/>
    <col min="5386" max="5386" width="14.28515625" style="17" customWidth="1"/>
    <col min="5387" max="5387" width="3" style="17" customWidth="1"/>
    <col min="5388" max="5632" width="11.42578125" style="17"/>
    <col min="5633" max="5633" width="7.7109375" style="17" customWidth="1"/>
    <col min="5634" max="5634" width="53" style="17" customWidth="1"/>
    <col min="5635" max="5635" width="11.5703125" style="17" customWidth="1"/>
    <col min="5636" max="5636" width="31" style="17" customWidth="1"/>
    <col min="5637" max="5637" width="7.7109375" style="17" customWidth="1"/>
    <col min="5638" max="5638" width="12.42578125" style="17" customWidth="1"/>
    <col min="5639" max="5639" width="14.5703125" style="17" customWidth="1"/>
    <col min="5640" max="5640" width="12.85546875" style="17" customWidth="1"/>
    <col min="5641" max="5641" width="14.5703125" style="17" customWidth="1"/>
    <col min="5642" max="5642" width="14.28515625" style="17" customWidth="1"/>
    <col min="5643" max="5643" width="3" style="17" customWidth="1"/>
    <col min="5644" max="5888" width="11.42578125" style="17"/>
    <col min="5889" max="5889" width="7.7109375" style="17" customWidth="1"/>
    <col min="5890" max="5890" width="53" style="17" customWidth="1"/>
    <col min="5891" max="5891" width="11.5703125" style="17" customWidth="1"/>
    <col min="5892" max="5892" width="31" style="17" customWidth="1"/>
    <col min="5893" max="5893" width="7.7109375" style="17" customWidth="1"/>
    <col min="5894" max="5894" width="12.42578125" style="17" customWidth="1"/>
    <col min="5895" max="5895" width="14.5703125" style="17" customWidth="1"/>
    <col min="5896" max="5896" width="12.85546875" style="17" customWidth="1"/>
    <col min="5897" max="5897" width="14.5703125" style="17" customWidth="1"/>
    <col min="5898" max="5898" width="14.28515625" style="17" customWidth="1"/>
    <col min="5899" max="5899" width="3" style="17" customWidth="1"/>
    <col min="5900" max="6144" width="11.42578125" style="17"/>
    <col min="6145" max="6145" width="7.7109375" style="17" customWidth="1"/>
    <col min="6146" max="6146" width="53" style="17" customWidth="1"/>
    <col min="6147" max="6147" width="11.5703125" style="17" customWidth="1"/>
    <col min="6148" max="6148" width="31" style="17" customWidth="1"/>
    <col min="6149" max="6149" width="7.7109375" style="17" customWidth="1"/>
    <col min="6150" max="6150" width="12.42578125" style="17" customWidth="1"/>
    <col min="6151" max="6151" width="14.5703125" style="17" customWidth="1"/>
    <col min="6152" max="6152" width="12.85546875" style="17" customWidth="1"/>
    <col min="6153" max="6153" width="14.5703125" style="17" customWidth="1"/>
    <col min="6154" max="6154" width="14.28515625" style="17" customWidth="1"/>
    <col min="6155" max="6155" width="3" style="17" customWidth="1"/>
    <col min="6156" max="6400" width="11.42578125" style="17"/>
    <col min="6401" max="6401" width="7.7109375" style="17" customWidth="1"/>
    <col min="6402" max="6402" width="53" style="17" customWidth="1"/>
    <col min="6403" max="6403" width="11.5703125" style="17" customWidth="1"/>
    <col min="6404" max="6404" width="31" style="17" customWidth="1"/>
    <col min="6405" max="6405" width="7.7109375" style="17" customWidth="1"/>
    <col min="6406" max="6406" width="12.42578125" style="17" customWidth="1"/>
    <col min="6407" max="6407" width="14.5703125" style="17" customWidth="1"/>
    <col min="6408" max="6408" width="12.85546875" style="17" customWidth="1"/>
    <col min="6409" max="6409" width="14.5703125" style="17" customWidth="1"/>
    <col min="6410" max="6410" width="14.28515625" style="17" customWidth="1"/>
    <col min="6411" max="6411" width="3" style="17" customWidth="1"/>
    <col min="6412" max="6656" width="11.42578125" style="17"/>
    <col min="6657" max="6657" width="7.7109375" style="17" customWidth="1"/>
    <col min="6658" max="6658" width="53" style="17" customWidth="1"/>
    <col min="6659" max="6659" width="11.5703125" style="17" customWidth="1"/>
    <col min="6660" max="6660" width="31" style="17" customWidth="1"/>
    <col min="6661" max="6661" width="7.7109375" style="17" customWidth="1"/>
    <col min="6662" max="6662" width="12.42578125" style="17" customWidth="1"/>
    <col min="6663" max="6663" width="14.5703125" style="17" customWidth="1"/>
    <col min="6664" max="6664" width="12.85546875" style="17" customWidth="1"/>
    <col min="6665" max="6665" width="14.5703125" style="17" customWidth="1"/>
    <col min="6666" max="6666" width="14.28515625" style="17" customWidth="1"/>
    <col min="6667" max="6667" width="3" style="17" customWidth="1"/>
    <col min="6668" max="6912" width="11.42578125" style="17"/>
    <col min="6913" max="6913" width="7.7109375" style="17" customWidth="1"/>
    <col min="6914" max="6914" width="53" style="17" customWidth="1"/>
    <col min="6915" max="6915" width="11.5703125" style="17" customWidth="1"/>
    <col min="6916" max="6916" width="31" style="17" customWidth="1"/>
    <col min="6917" max="6917" width="7.7109375" style="17" customWidth="1"/>
    <col min="6918" max="6918" width="12.42578125" style="17" customWidth="1"/>
    <col min="6919" max="6919" width="14.5703125" style="17" customWidth="1"/>
    <col min="6920" max="6920" width="12.85546875" style="17" customWidth="1"/>
    <col min="6921" max="6921" width="14.5703125" style="17" customWidth="1"/>
    <col min="6922" max="6922" width="14.28515625" style="17" customWidth="1"/>
    <col min="6923" max="6923" width="3" style="17" customWidth="1"/>
    <col min="6924" max="7168" width="11.42578125" style="17"/>
    <col min="7169" max="7169" width="7.7109375" style="17" customWidth="1"/>
    <col min="7170" max="7170" width="53" style="17" customWidth="1"/>
    <col min="7171" max="7171" width="11.5703125" style="17" customWidth="1"/>
    <col min="7172" max="7172" width="31" style="17" customWidth="1"/>
    <col min="7173" max="7173" width="7.7109375" style="17" customWidth="1"/>
    <col min="7174" max="7174" width="12.42578125" style="17" customWidth="1"/>
    <col min="7175" max="7175" width="14.5703125" style="17" customWidth="1"/>
    <col min="7176" max="7176" width="12.85546875" style="17" customWidth="1"/>
    <col min="7177" max="7177" width="14.5703125" style="17" customWidth="1"/>
    <col min="7178" max="7178" width="14.28515625" style="17" customWidth="1"/>
    <col min="7179" max="7179" width="3" style="17" customWidth="1"/>
    <col min="7180" max="7424" width="11.42578125" style="17"/>
    <col min="7425" max="7425" width="7.7109375" style="17" customWidth="1"/>
    <col min="7426" max="7426" width="53" style="17" customWidth="1"/>
    <col min="7427" max="7427" width="11.5703125" style="17" customWidth="1"/>
    <col min="7428" max="7428" width="31" style="17" customWidth="1"/>
    <col min="7429" max="7429" width="7.7109375" style="17" customWidth="1"/>
    <col min="7430" max="7430" width="12.42578125" style="17" customWidth="1"/>
    <col min="7431" max="7431" width="14.5703125" style="17" customWidth="1"/>
    <col min="7432" max="7432" width="12.85546875" style="17" customWidth="1"/>
    <col min="7433" max="7433" width="14.5703125" style="17" customWidth="1"/>
    <col min="7434" max="7434" width="14.28515625" style="17" customWidth="1"/>
    <col min="7435" max="7435" width="3" style="17" customWidth="1"/>
    <col min="7436" max="7680" width="11.42578125" style="17"/>
    <col min="7681" max="7681" width="7.7109375" style="17" customWidth="1"/>
    <col min="7682" max="7682" width="53" style="17" customWidth="1"/>
    <col min="7683" max="7683" width="11.5703125" style="17" customWidth="1"/>
    <col min="7684" max="7684" width="31" style="17" customWidth="1"/>
    <col min="7685" max="7685" width="7.7109375" style="17" customWidth="1"/>
    <col min="7686" max="7686" width="12.42578125" style="17" customWidth="1"/>
    <col min="7687" max="7687" width="14.5703125" style="17" customWidth="1"/>
    <col min="7688" max="7688" width="12.85546875" style="17" customWidth="1"/>
    <col min="7689" max="7689" width="14.5703125" style="17" customWidth="1"/>
    <col min="7690" max="7690" width="14.28515625" style="17" customWidth="1"/>
    <col min="7691" max="7691" width="3" style="17" customWidth="1"/>
    <col min="7692" max="7936" width="11.42578125" style="17"/>
    <col min="7937" max="7937" width="7.7109375" style="17" customWidth="1"/>
    <col min="7938" max="7938" width="53" style="17" customWidth="1"/>
    <col min="7939" max="7939" width="11.5703125" style="17" customWidth="1"/>
    <col min="7940" max="7940" width="31" style="17" customWidth="1"/>
    <col min="7941" max="7941" width="7.7109375" style="17" customWidth="1"/>
    <col min="7942" max="7942" width="12.42578125" style="17" customWidth="1"/>
    <col min="7943" max="7943" width="14.5703125" style="17" customWidth="1"/>
    <col min="7944" max="7944" width="12.85546875" style="17" customWidth="1"/>
    <col min="7945" max="7945" width="14.5703125" style="17" customWidth="1"/>
    <col min="7946" max="7946" width="14.28515625" style="17" customWidth="1"/>
    <col min="7947" max="7947" width="3" style="17" customWidth="1"/>
    <col min="7948" max="8192" width="11.42578125" style="17"/>
    <col min="8193" max="8193" width="7.7109375" style="17" customWidth="1"/>
    <col min="8194" max="8194" width="53" style="17" customWidth="1"/>
    <col min="8195" max="8195" width="11.5703125" style="17" customWidth="1"/>
    <col min="8196" max="8196" width="31" style="17" customWidth="1"/>
    <col min="8197" max="8197" width="7.7109375" style="17" customWidth="1"/>
    <col min="8198" max="8198" width="12.42578125" style="17" customWidth="1"/>
    <col min="8199" max="8199" width="14.5703125" style="17" customWidth="1"/>
    <col min="8200" max="8200" width="12.85546875" style="17" customWidth="1"/>
    <col min="8201" max="8201" width="14.5703125" style="17" customWidth="1"/>
    <col min="8202" max="8202" width="14.28515625" style="17" customWidth="1"/>
    <col min="8203" max="8203" width="3" style="17" customWidth="1"/>
    <col min="8204" max="8448" width="11.42578125" style="17"/>
    <col min="8449" max="8449" width="7.7109375" style="17" customWidth="1"/>
    <col min="8450" max="8450" width="53" style="17" customWidth="1"/>
    <col min="8451" max="8451" width="11.5703125" style="17" customWidth="1"/>
    <col min="8452" max="8452" width="31" style="17" customWidth="1"/>
    <col min="8453" max="8453" width="7.7109375" style="17" customWidth="1"/>
    <col min="8454" max="8454" width="12.42578125" style="17" customWidth="1"/>
    <col min="8455" max="8455" width="14.5703125" style="17" customWidth="1"/>
    <col min="8456" max="8456" width="12.85546875" style="17" customWidth="1"/>
    <col min="8457" max="8457" width="14.5703125" style="17" customWidth="1"/>
    <col min="8458" max="8458" width="14.28515625" style="17" customWidth="1"/>
    <col min="8459" max="8459" width="3" style="17" customWidth="1"/>
    <col min="8460" max="8704" width="11.42578125" style="17"/>
    <col min="8705" max="8705" width="7.7109375" style="17" customWidth="1"/>
    <col min="8706" max="8706" width="53" style="17" customWidth="1"/>
    <col min="8707" max="8707" width="11.5703125" style="17" customWidth="1"/>
    <col min="8708" max="8708" width="31" style="17" customWidth="1"/>
    <col min="8709" max="8709" width="7.7109375" style="17" customWidth="1"/>
    <col min="8710" max="8710" width="12.42578125" style="17" customWidth="1"/>
    <col min="8711" max="8711" width="14.5703125" style="17" customWidth="1"/>
    <col min="8712" max="8712" width="12.85546875" style="17" customWidth="1"/>
    <col min="8713" max="8713" width="14.5703125" style="17" customWidth="1"/>
    <col min="8714" max="8714" width="14.28515625" style="17" customWidth="1"/>
    <col min="8715" max="8715" width="3" style="17" customWidth="1"/>
    <col min="8716" max="8960" width="11.42578125" style="17"/>
    <col min="8961" max="8961" width="7.7109375" style="17" customWidth="1"/>
    <col min="8962" max="8962" width="53" style="17" customWidth="1"/>
    <col min="8963" max="8963" width="11.5703125" style="17" customWidth="1"/>
    <col min="8964" max="8964" width="31" style="17" customWidth="1"/>
    <col min="8965" max="8965" width="7.7109375" style="17" customWidth="1"/>
    <col min="8966" max="8966" width="12.42578125" style="17" customWidth="1"/>
    <col min="8967" max="8967" width="14.5703125" style="17" customWidth="1"/>
    <col min="8968" max="8968" width="12.85546875" style="17" customWidth="1"/>
    <col min="8969" max="8969" width="14.5703125" style="17" customWidth="1"/>
    <col min="8970" max="8970" width="14.28515625" style="17" customWidth="1"/>
    <col min="8971" max="8971" width="3" style="17" customWidth="1"/>
    <col min="8972" max="9216" width="11.42578125" style="17"/>
    <col min="9217" max="9217" width="7.7109375" style="17" customWidth="1"/>
    <col min="9218" max="9218" width="53" style="17" customWidth="1"/>
    <col min="9219" max="9219" width="11.5703125" style="17" customWidth="1"/>
    <col min="9220" max="9220" width="31" style="17" customWidth="1"/>
    <col min="9221" max="9221" width="7.7109375" style="17" customWidth="1"/>
    <col min="9222" max="9222" width="12.42578125" style="17" customWidth="1"/>
    <col min="9223" max="9223" width="14.5703125" style="17" customWidth="1"/>
    <col min="9224" max="9224" width="12.85546875" style="17" customWidth="1"/>
    <col min="9225" max="9225" width="14.5703125" style="17" customWidth="1"/>
    <col min="9226" max="9226" width="14.28515625" style="17" customWidth="1"/>
    <col min="9227" max="9227" width="3" style="17" customWidth="1"/>
    <col min="9228" max="9472" width="11.42578125" style="17"/>
    <col min="9473" max="9473" width="7.7109375" style="17" customWidth="1"/>
    <col min="9474" max="9474" width="53" style="17" customWidth="1"/>
    <col min="9475" max="9475" width="11.5703125" style="17" customWidth="1"/>
    <col min="9476" max="9476" width="31" style="17" customWidth="1"/>
    <col min="9477" max="9477" width="7.7109375" style="17" customWidth="1"/>
    <col min="9478" max="9478" width="12.42578125" style="17" customWidth="1"/>
    <col min="9479" max="9479" width="14.5703125" style="17" customWidth="1"/>
    <col min="9480" max="9480" width="12.85546875" style="17" customWidth="1"/>
    <col min="9481" max="9481" width="14.5703125" style="17" customWidth="1"/>
    <col min="9482" max="9482" width="14.28515625" style="17" customWidth="1"/>
    <col min="9483" max="9483" width="3" style="17" customWidth="1"/>
    <col min="9484" max="9728" width="11.42578125" style="17"/>
    <col min="9729" max="9729" width="7.7109375" style="17" customWidth="1"/>
    <col min="9730" max="9730" width="53" style="17" customWidth="1"/>
    <col min="9731" max="9731" width="11.5703125" style="17" customWidth="1"/>
    <col min="9732" max="9732" width="31" style="17" customWidth="1"/>
    <col min="9733" max="9733" width="7.7109375" style="17" customWidth="1"/>
    <col min="9734" max="9734" width="12.42578125" style="17" customWidth="1"/>
    <col min="9735" max="9735" width="14.5703125" style="17" customWidth="1"/>
    <col min="9736" max="9736" width="12.85546875" style="17" customWidth="1"/>
    <col min="9737" max="9737" width="14.5703125" style="17" customWidth="1"/>
    <col min="9738" max="9738" width="14.28515625" style="17" customWidth="1"/>
    <col min="9739" max="9739" width="3" style="17" customWidth="1"/>
    <col min="9740" max="9984" width="11.42578125" style="17"/>
    <col min="9985" max="9985" width="7.7109375" style="17" customWidth="1"/>
    <col min="9986" max="9986" width="53" style="17" customWidth="1"/>
    <col min="9987" max="9987" width="11.5703125" style="17" customWidth="1"/>
    <col min="9988" max="9988" width="31" style="17" customWidth="1"/>
    <col min="9989" max="9989" width="7.7109375" style="17" customWidth="1"/>
    <col min="9990" max="9990" width="12.42578125" style="17" customWidth="1"/>
    <col min="9991" max="9991" width="14.5703125" style="17" customWidth="1"/>
    <col min="9992" max="9992" width="12.85546875" style="17" customWidth="1"/>
    <col min="9993" max="9993" width="14.5703125" style="17" customWidth="1"/>
    <col min="9994" max="9994" width="14.28515625" style="17" customWidth="1"/>
    <col min="9995" max="9995" width="3" style="17" customWidth="1"/>
    <col min="9996" max="10240" width="11.42578125" style="17"/>
    <col min="10241" max="10241" width="7.7109375" style="17" customWidth="1"/>
    <col min="10242" max="10242" width="53" style="17" customWidth="1"/>
    <col min="10243" max="10243" width="11.5703125" style="17" customWidth="1"/>
    <col min="10244" max="10244" width="31" style="17" customWidth="1"/>
    <col min="10245" max="10245" width="7.7109375" style="17" customWidth="1"/>
    <col min="10246" max="10246" width="12.42578125" style="17" customWidth="1"/>
    <col min="10247" max="10247" width="14.5703125" style="17" customWidth="1"/>
    <col min="10248" max="10248" width="12.85546875" style="17" customWidth="1"/>
    <col min="10249" max="10249" width="14.5703125" style="17" customWidth="1"/>
    <col min="10250" max="10250" width="14.28515625" style="17" customWidth="1"/>
    <col min="10251" max="10251" width="3" style="17" customWidth="1"/>
    <col min="10252" max="10496" width="11.42578125" style="17"/>
    <col min="10497" max="10497" width="7.7109375" style="17" customWidth="1"/>
    <col min="10498" max="10498" width="53" style="17" customWidth="1"/>
    <col min="10499" max="10499" width="11.5703125" style="17" customWidth="1"/>
    <col min="10500" max="10500" width="31" style="17" customWidth="1"/>
    <col min="10501" max="10501" width="7.7109375" style="17" customWidth="1"/>
    <col min="10502" max="10502" width="12.42578125" style="17" customWidth="1"/>
    <col min="10503" max="10503" width="14.5703125" style="17" customWidth="1"/>
    <col min="10504" max="10504" width="12.85546875" style="17" customWidth="1"/>
    <col min="10505" max="10505" width="14.5703125" style="17" customWidth="1"/>
    <col min="10506" max="10506" width="14.28515625" style="17" customWidth="1"/>
    <col min="10507" max="10507" width="3" style="17" customWidth="1"/>
    <col min="10508" max="10752" width="11.42578125" style="17"/>
    <col min="10753" max="10753" width="7.7109375" style="17" customWidth="1"/>
    <col min="10754" max="10754" width="53" style="17" customWidth="1"/>
    <col min="10755" max="10755" width="11.5703125" style="17" customWidth="1"/>
    <col min="10756" max="10756" width="31" style="17" customWidth="1"/>
    <col min="10757" max="10757" width="7.7109375" style="17" customWidth="1"/>
    <col min="10758" max="10758" width="12.42578125" style="17" customWidth="1"/>
    <col min="10759" max="10759" width="14.5703125" style="17" customWidth="1"/>
    <col min="10760" max="10760" width="12.85546875" style="17" customWidth="1"/>
    <col min="10761" max="10761" width="14.5703125" style="17" customWidth="1"/>
    <col min="10762" max="10762" width="14.28515625" style="17" customWidth="1"/>
    <col min="10763" max="10763" width="3" style="17" customWidth="1"/>
    <col min="10764" max="11008" width="11.42578125" style="17"/>
    <col min="11009" max="11009" width="7.7109375" style="17" customWidth="1"/>
    <col min="11010" max="11010" width="53" style="17" customWidth="1"/>
    <col min="11011" max="11011" width="11.5703125" style="17" customWidth="1"/>
    <col min="11012" max="11012" width="31" style="17" customWidth="1"/>
    <col min="11013" max="11013" width="7.7109375" style="17" customWidth="1"/>
    <col min="11014" max="11014" width="12.42578125" style="17" customWidth="1"/>
    <col min="11015" max="11015" width="14.5703125" style="17" customWidth="1"/>
    <col min="11016" max="11016" width="12.85546875" style="17" customWidth="1"/>
    <col min="11017" max="11017" width="14.5703125" style="17" customWidth="1"/>
    <col min="11018" max="11018" width="14.28515625" style="17" customWidth="1"/>
    <col min="11019" max="11019" width="3" style="17" customWidth="1"/>
    <col min="11020" max="11264" width="11.42578125" style="17"/>
    <col min="11265" max="11265" width="7.7109375" style="17" customWidth="1"/>
    <col min="11266" max="11266" width="53" style="17" customWidth="1"/>
    <col min="11267" max="11267" width="11.5703125" style="17" customWidth="1"/>
    <col min="11268" max="11268" width="31" style="17" customWidth="1"/>
    <col min="11269" max="11269" width="7.7109375" style="17" customWidth="1"/>
    <col min="11270" max="11270" width="12.42578125" style="17" customWidth="1"/>
    <col min="11271" max="11271" width="14.5703125" style="17" customWidth="1"/>
    <col min="11272" max="11272" width="12.85546875" style="17" customWidth="1"/>
    <col min="11273" max="11273" width="14.5703125" style="17" customWidth="1"/>
    <col min="11274" max="11274" width="14.28515625" style="17" customWidth="1"/>
    <col min="11275" max="11275" width="3" style="17" customWidth="1"/>
    <col min="11276" max="11520" width="11.42578125" style="17"/>
    <col min="11521" max="11521" width="7.7109375" style="17" customWidth="1"/>
    <col min="11522" max="11522" width="53" style="17" customWidth="1"/>
    <col min="11523" max="11523" width="11.5703125" style="17" customWidth="1"/>
    <col min="11524" max="11524" width="31" style="17" customWidth="1"/>
    <col min="11525" max="11525" width="7.7109375" style="17" customWidth="1"/>
    <col min="11526" max="11526" width="12.42578125" style="17" customWidth="1"/>
    <col min="11527" max="11527" width="14.5703125" style="17" customWidth="1"/>
    <col min="11528" max="11528" width="12.85546875" style="17" customWidth="1"/>
    <col min="11529" max="11529" width="14.5703125" style="17" customWidth="1"/>
    <col min="11530" max="11530" width="14.28515625" style="17" customWidth="1"/>
    <col min="11531" max="11531" width="3" style="17" customWidth="1"/>
    <col min="11532" max="11776" width="11.42578125" style="17"/>
    <col min="11777" max="11777" width="7.7109375" style="17" customWidth="1"/>
    <col min="11778" max="11778" width="53" style="17" customWidth="1"/>
    <col min="11779" max="11779" width="11.5703125" style="17" customWidth="1"/>
    <col min="11780" max="11780" width="31" style="17" customWidth="1"/>
    <col min="11781" max="11781" width="7.7109375" style="17" customWidth="1"/>
    <col min="11782" max="11782" width="12.42578125" style="17" customWidth="1"/>
    <col min="11783" max="11783" width="14.5703125" style="17" customWidth="1"/>
    <col min="11784" max="11784" width="12.85546875" style="17" customWidth="1"/>
    <col min="11785" max="11785" width="14.5703125" style="17" customWidth="1"/>
    <col min="11786" max="11786" width="14.28515625" style="17" customWidth="1"/>
    <col min="11787" max="11787" width="3" style="17" customWidth="1"/>
    <col min="11788" max="12032" width="11.42578125" style="17"/>
    <col min="12033" max="12033" width="7.7109375" style="17" customWidth="1"/>
    <col min="12034" max="12034" width="53" style="17" customWidth="1"/>
    <col min="12035" max="12035" width="11.5703125" style="17" customWidth="1"/>
    <col min="12036" max="12036" width="31" style="17" customWidth="1"/>
    <col min="12037" max="12037" width="7.7109375" style="17" customWidth="1"/>
    <col min="12038" max="12038" width="12.42578125" style="17" customWidth="1"/>
    <col min="12039" max="12039" width="14.5703125" style="17" customWidth="1"/>
    <col min="12040" max="12040" width="12.85546875" style="17" customWidth="1"/>
    <col min="12041" max="12041" width="14.5703125" style="17" customWidth="1"/>
    <col min="12042" max="12042" width="14.28515625" style="17" customWidth="1"/>
    <col min="12043" max="12043" width="3" style="17" customWidth="1"/>
    <col min="12044" max="12288" width="11.42578125" style="17"/>
    <col min="12289" max="12289" width="7.7109375" style="17" customWidth="1"/>
    <col min="12290" max="12290" width="53" style="17" customWidth="1"/>
    <col min="12291" max="12291" width="11.5703125" style="17" customWidth="1"/>
    <col min="12292" max="12292" width="31" style="17" customWidth="1"/>
    <col min="12293" max="12293" width="7.7109375" style="17" customWidth="1"/>
    <col min="12294" max="12294" width="12.42578125" style="17" customWidth="1"/>
    <col min="12295" max="12295" width="14.5703125" style="17" customWidth="1"/>
    <col min="12296" max="12296" width="12.85546875" style="17" customWidth="1"/>
    <col min="12297" max="12297" width="14.5703125" style="17" customWidth="1"/>
    <col min="12298" max="12298" width="14.28515625" style="17" customWidth="1"/>
    <col min="12299" max="12299" width="3" style="17" customWidth="1"/>
    <col min="12300" max="12544" width="11.42578125" style="17"/>
    <col min="12545" max="12545" width="7.7109375" style="17" customWidth="1"/>
    <col min="12546" max="12546" width="53" style="17" customWidth="1"/>
    <col min="12547" max="12547" width="11.5703125" style="17" customWidth="1"/>
    <col min="12548" max="12548" width="31" style="17" customWidth="1"/>
    <col min="12549" max="12549" width="7.7109375" style="17" customWidth="1"/>
    <col min="12550" max="12550" width="12.42578125" style="17" customWidth="1"/>
    <col min="12551" max="12551" width="14.5703125" style="17" customWidth="1"/>
    <col min="12552" max="12552" width="12.85546875" style="17" customWidth="1"/>
    <col min="12553" max="12553" width="14.5703125" style="17" customWidth="1"/>
    <col min="12554" max="12554" width="14.28515625" style="17" customWidth="1"/>
    <col min="12555" max="12555" width="3" style="17" customWidth="1"/>
    <col min="12556" max="12800" width="11.42578125" style="17"/>
    <col min="12801" max="12801" width="7.7109375" style="17" customWidth="1"/>
    <col min="12802" max="12802" width="53" style="17" customWidth="1"/>
    <col min="12803" max="12803" width="11.5703125" style="17" customWidth="1"/>
    <col min="12804" max="12804" width="31" style="17" customWidth="1"/>
    <col min="12805" max="12805" width="7.7109375" style="17" customWidth="1"/>
    <col min="12806" max="12806" width="12.42578125" style="17" customWidth="1"/>
    <col min="12807" max="12807" width="14.5703125" style="17" customWidth="1"/>
    <col min="12808" max="12808" width="12.85546875" style="17" customWidth="1"/>
    <col min="12809" max="12809" width="14.5703125" style="17" customWidth="1"/>
    <col min="12810" max="12810" width="14.28515625" style="17" customWidth="1"/>
    <col min="12811" max="12811" width="3" style="17" customWidth="1"/>
    <col min="12812" max="13056" width="11.42578125" style="17"/>
    <col min="13057" max="13057" width="7.7109375" style="17" customWidth="1"/>
    <col min="13058" max="13058" width="53" style="17" customWidth="1"/>
    <col min="13059" max="13059" width="11.5703125" style="17" customWidth="1"/>
    <col min="13060" max="13060" width="31" style="17" customWidth="1"/>
    <col min="13061" max="13061" width="7.7109375" style="17" customWidth="1"/>
    <col min="13062" max="13062" width="12.42578125" style="17" customWidth="1"/>
    <col min="13063" max="13063" width="14.5703125" style="17" customWidth="1"/>
    <col min="13064" max="13064" width="12.85546875" style="17" customWidth="1"/>
    <col min="13065" max="13065" width="14.5703125" style="17" customWidth="1"/>
    <col min="13066" max="13066" width="14.28515625" style="17" customWidth="1"/>
    <col min="13067" max="13067" width="3" style="17" customWidth="1"/>
    <col min="13068" max="13312" width="11.42578125" style="17"/>
    <col min="13313" max="13313" width="7.7109375" style="17" customWidth="1"/>
    <col min="13314" max="13314" width="53" style="17" customWidth="1"/>
    <col min="13315" max="13315" width="11.5703125" style="17" customWidth="1"/>
    <col min="13316" max="13316" width="31" style="17" customWidth="1"/>
    <col min="13317" max="13317" width="7.7109375" style="17" customWidth="1"/>
    <col min="13318" max="13318" width="12.42578125" style="17" customWidth="1"/>
    <col min="13319" max="13319" width="14.5703125" style="17" customWidth="1"/>
    <col min="13320" max="13320" width="12.85546875" style="17" customWidth="1"/>
    <col min="13321" max="13321" width="14.5703125" style="17" customWidth="1"/>
    <col min="13322" max="13322" width="14.28515625" style="17" customWidth="1"/>
    <col min="13323" max="13323" width="3" style="17" customWidth="1"/>
    <col min="13324" max="13568" width="11.42578125" style="17"/>
    <col min="13569" max="13569" width="7.7109375" style="17" customWidth="1"/>
    <col min="13570" max="13570" width="53" style="17" customWidth="1"/>
    <col min="13571" max="13571" width="11.5703125" style="17" customWidth="1"/>
    <col min="13572" max="13572" width="31" style="17" customWidth="1"/>
    <col min="13573" max="13573" width="7.7109375" style="17" customWidth="1"/>
    <col min="13574" max="13574" width="12.42578125" style="17" customWidth="1"/>
    <col min="13575" max="13575" width="14.5703125" style="17" customWidth="1"/>
    <col min="13576" max="13576" width="12.85546875" style="17" customWidth="1"/>
    <col min="13577" max="13577" width="14.5703125" style="17" customWidth="1"/>
    <col min="13578" max="13578" width="14.28515625" style="17" customWidth="1"/>
    <col min="13579" max="13579" width="3" style="17" customWidth="1"/>
    <col min="13580" max="13824" width="11.42578125" style="17"/>
    <col min="13825" max="13825" width="7.7109375" style="17" customWidth="1"/>
    <col min="13826" max="13826" width="53" style="17" customWidth="1"/>
    <col min="13827" max="13827" width="11.5703125" style="17" customWidth="1"/>
    <col min="13828" max="13828" width="31" style="17" customWidth="1"/>
    <col min="13829" max="13829" width="7.7109375" style="17" customWidth="1"/>
    <col min="13830" max="13830" width="12.42578125" style="17" customWidth="1"/>
    <col min="13831" max="13831" width="14.5703125" style="17" customWidth="1"/>
    <col min="13832" max="13832" width="12.85546875" style="17" customWidth="1"/>
    <col min="13833" max="13833" width="14.5703125" style="17" customWidth="1"/>
    <col min="13834" max="13834" width="14.28515625" style="17" customWidth="1"/>
    <col min="13835" max="13835" width="3" style="17" customWidth="1"/>
    <col min="13836" max="14080" width="11.42578125" style="17"/>
    <col min="14081" max="14081" width="7.7109375" style="17" customWidth="1"/>
    <col min="14082" max="14082" width="53" style="17" customWidth="1"/>
    <col min="14083" max="14083" width="11.5703125" style="17" customWidth="1"/>
    <col min="14084" max="14084" width="31" style="17" customWidth="1"/>
    <col min="14085" max="14085" width="7.7109375" style="17" customWidth="1"/>
    <col min="14086" max="14086" width="12.42578125" style="17" customWidth="1"/>
    <col min="14087" max="14087" width="14.5703125" style="17" customWidth="1"/>
    <col min="14088" max="14088" width="12.85546875" style="17" customWidth="1"/>
    <col min="14089" max="14089" width="14.5703125" style="17" customWidth="1"/>
    <col min="14090" max="14090" width="14.28515625" style="17" customWidth="1"/>
    <col min="14091" max="14091" width="3" style="17" customWidth="1"/>
    <col min="14092" max="14336" width="11.42578125" style="17"/>
    <col min="14337" max="14337" width="7.7109375" style="17" customWidth="1"/>
    <col min="14338" max="14338" width="53" style="17" customWidth="1"/>
    <col min="14339" max="14339" width="11.5703125" style="17" customWidth="1"/>
    <col min="14340" max="14340" width="31" style="17" customWidth="1"/>
    <col min="14341" max="14341" width="7.7109375" style="17" customWidth="1"/>
    <col min="14342" max="14342" width="12.42578125" style="17" customWidth="1"/>
    <col min="14343" max="14343" width="14.5703125" style="17" customWidth="1"/>
    <col min="14344" max="14344" width="12.85546875" style="17" customWidth="1"/>
    <col min="14345" max="14345" width="14.5703125" style="17" customWidth="1"/>
    <col min="14346" max="14346" width="14.28515625" style="17" customWidth="1"/>
    <col min="14347" max="14347" width="3" style="17" customWidth="1"/>
    <col min="14348" max="14592" width="11.42578125" style="17"/>
    <col min="14593" max="14593" width="7.7109375" style="17" customWidth="1"/>
    <col min="14594" max="14594" width="53" style="17" customWidth="1"/>
    <col min="14595" max="14595" width="11.5703125" style="17" customWidth="1"/>
    <col min="14596" max="14596" width="31" style="17" customWidth="1"/>
    <col min="14597" max="14597" width="7.7109375" style="17" customWidth="1"/>
    <col min="14598" max="14598" width="12.42578125" style="17" customWidth="1"/>
    <col min="14599" max="14599" width="14.5703125" style="17" customWidth="1"/>
    <col min="14600" max="14600" width="12.85546875" style="17" customWidth="1"/>
    <col min="14601" max="14601" width="14.5703125" style="17" customWidth="1"/>
    <col min="14602" max="14602" width="14.28515625" style="17" customWidth="1"/>
    <col min="14603" max="14603" width="3" style="17" customWidth="1"/>
    <col min="14604" max="14848" width="11.42578125" style="17"/>
    <col min="14849" max="14849" width="7.7109375" style="17" customWidth="1"/>
    <col min="14850" max="14850" width="53" style="17" customWidth="1"/>
    <col min="14851" max="14851" width="11.5703125" style="17" customWidth="1"/>
    <col min="14852" max="14852" width="31" style="17" customWidth="1"/>
    <col min="14853" max="14853" width="7.7109375" style="17" customWidth="1"/>
    <col min="14854" max="14854" width="12.42578125" style="17" customWidth="1"/>
    <col min="14855" max="14855" width="14.5703125" style="17" customWidth="1"/>
    <col min="14856" max="14856" width="12.85546875" style="17" customWidth="1"/>
    <col min="14857" max="14857" width="14.5703125" style="17" customWidth="1"/>
    <col min="14858" max="14858" width="14.28515625" style="17" customWidth="1"/>
    <col min="14859" max="14859" width="3" style="17" customWidth="1"/>
    <col min="14860" max="15104" width="11.42578125" style="17"/>
    <col min="15105" max="15105" width="7.7109375" style="17" customWidth="1"/>
    <col min="15106" max="15106" width="53" style="17" customWidth="1"/>
    <col min="15107" max="15107" width="11.5703125" style="17" customWidth="1"/>
    <col min="15108" max="15108" width="31" style="17" customWidth="1"/>
    <col min="15109" max="15109" width="7.7109375" style="17" customWidth="1"/>
    <col min="15110" max="15110" width="12.42578125" style="17" customWidth="1"/>
    <col min="15111" max="15111" width="14.5703125" style="17" customWidth="1"/>
    <col min="15112" max="15112" width="12.85546875" style="17" customWidth="1"/>
    <col min="15113" max="15113" width="14.5703125" style="17" customWidth="1"/>
    <col min="15114" max="15114" width="14.28515625" style="17" customWidth="1"/>
    <col min="15115" max="15115" width="3" style="17" customWidth="1"/>
    <col min="15116" max="15360" width="11.42578125" style="17"/>
    <col min="15361" max="15361" width="7.7109375" style="17" customWidth="1"/>
    <col min="15362" max="15362" width="53" style="17" customWidth="1"/>
    <col min="15363" max="15363" width="11.5703125" style="17" customWidth="1"/>
    <col min="15364" max="15364" width="31" style="17" customWidth="1"/>
    <col min="15365" max="15365" width="7.7109375" style="17" customWidth="1"/>
    <col min="15366" max="15366" width="12.42578125" style="17" customWidth="1"/>
    <col min="15367" max="15367" width="14.5703125" style="17" customWidth="1"/>
    <col min="15368" max="15368" width="12.85546875" style="17" customWidth="1"/>
    <col min="15369" max="15369" width="14.5703125" style="17" customWidth="1"/>
    <col min="15370" max="15370" width="14.28515625" style="17" customWidth="1"/>
    <col min="15371" max="15371" width="3" style="17" customWidth="1"/>
    <col min="15372" max="15616" width="11.42578125" style="17"/>
    <col min="15617" max="15617" width="7.7109375" style="17" customWidth="1"/>
    <col min="15618" max="15618" width="53" style="17" customWidth="1"/>
    <col min="15619" max="15619" width="11.5703125" style="17" customWidth="1"/>
    <col min="15620" max="15620" width="31" style="17" customWidth="1"/>
    <col min="15621" max="15621" width="7.7109375" style="17" customWidth="1"/>
    <col min="15622" max="15622" width="12.42578125" style="17" customWidth="1"/>
    <col min="15623" max="15623" width="14.5703125" style="17" customWidth="1"/>
    <col min="15624" max="15624" width="12.85546875" style="17" customWidth="1"/>
    <col min="15625" max="15625" width="14.5703125" style="17" customWidth="1"/>
    <col min="15626" max="15626" width="14.28515625" style="17" customWidth="1"/>
    <col min="15627" max="15627" width="3" style="17" customWidth="1"/>
    <col min="15628" max="15872" width="11.42578125" style="17"/>
    <col min="15873" max="15873" width="7.7109375" style="17" customWidth="1"/>
    <col min="15874" max="15874" width="53" style="17" customWidth="1"/>
    <col min="15875" max="15875" width="11.5703125" style="17" customWidth="1"/>
    <col min="15876" max="15876" width="31" style="17" customWidth="1"/>
    <col min="15877" max="15877" width="7.7109375" style="17" customWidth="1"/>
    <col min="15878" max="15878" width="12.42578125" style="17" customWidth="1"/>
    <col min="15879" max="15879" width="14.5703125" style="17" customWidth="1"/>
    <col min="15880" max="15880" width="12.85546875" style="17" customWidth="1"/>
    <col min="15881" max="15881" width="14.5703125" style="17" customWidth="1"/>
    <col min="15882" max="15882" width="14.28515625" style="17" customWidth="1"/>
    <col min="15883" max="15883" width="3" style="17" customWidth="1"/>
    <col min="15884" max="16128" width="11.42578125" style="17"/>
    <col min="16129" max="16129" width="7.7109375" style="17" customWidth="1"/>
    <col min="16130" max="16130" width="53" style="17" customWidth="1"/>
    <col min="16131" max="16131" width="11.5703125" style="17" customWidth="1"/>
    <col min="16132" max="16132" width="31" style="17" customWidth="1"/>
    <col min="16133" max="16133" width="7.7109375" style="17" customWidth="1"/>
    <col min="16134" max="16134" width="12.42578125" style="17" customWidth="1"/>
    <col min="16135" max="16135" width="14.5703125" style="17" customWidth="1"/>
    <col min="16136" max="16136" width="12.85546875" style="17" customWidth="1"/>
    <col min="16137" max="16137" width="14.5703125" style="17" customWidth="1"/>
    <col min="16138" max="16138" width="14.28515625" style="17" customWidth="1"/>
    <col min="16139" max="16139" width="3" style="17" customWidth="1"/>
    <col min="16140" max="16384" width="11.42578125" style="17"/>
  </cols>
  <sheetData>
    <row r="1" spans="1:10" ht="12" customHeight="1">
      <c r="A1" s="16" t="s">
        <v>0</v>
      </c>
    </row>
    <row r="2" spans="1:10">
      <c r="A2" s="16" t="s">
        <v>1</v>
      </c>
    </row>
    <row r="3" spans="1:10">
      <c r="A3" s="16"/>
    </row>
    <row r="4" spans="1:10" ht="36" customHeight="1">
      <c r="A4" s="19" t="s">
        <v>624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ht="12.75" customHeight="1">
      <c r="A5" s="55"/>
      <c r="B5" s="56"/>
      <c r="C5" s="56"/>
      <c r="D5" s="56"/>
      <c r="E5" s="56"/>
      <c r="F5" s="56"/>
      <c r="G5" s="56"/>
      <c r="H5" s="56"/>
      <c r="I5" s="56"/>
      <c r="J5" s="56"/>
    </row>
    <row r="6" spans="1:10">
      <c r="A6" s="16" t="s">
        <v>625</v>
      </c>
      <c r="C6" s="21"/>
      <c r="D6" s="21"/>
      <c r="E6" s="21"/>
      <c r="F6" s="21"/>
      <c r="G6" s="21"/>
      <c r="H6" s="22"/>
    </row>
    <row r="7" spans="1:10">
      <c r="A7" s="23" t="s">
        <v>607</v>
      </c>
    </row>
    <row r="8" spans="1:10" s="27" customFormat="1" ht="19.5" customHeight="1">
      <c r="A8" s="24" t="s">
        <v>626</v>
      </c>
      <c r="B8" s="24" t="s">
        <v>7</v>
      </c>
      <c r="C8" s="25" t="s">
        <v>8</v>
      </c>
      <c r="D8" s="25" t="s">
        <v>9</v>
      </c>
      <c r="E8" s="25" t="s">
        <v>609</v>
      </c>
      <c r="F8" s="25" t="s">
        <v>610</v>
      </c>
      <c r="G8" s="26" t="s">
        <v>627</v>
      </c>
      <c r="H8" s="25" t="s">
        <v>628</v>
      </c>
      <c r="I8" s="24" t="s">
        <v>14</v>
      </c>
      <c r="J8" s="24" t="s">
        <v>15</v>
      </c>
    </row>
    <row r="9" spans="1:10" s="27" customFormat="1" ht="19.5" customHeight="1">
      <c r="A9" s="24"/>
      <c r="B9" s="24"/>
      <c r="C9" s="28"/>
      <c r="D9" s="28"/>
      <c r="E9" s="28"/>
      <c r="F9" s="28"/>
      <c r="G9" s="29"/>
      <c r="H9" s="28"/>
      <c r="I9" s="24"/>
      <c r="J9" s="24"/>
    </row>
    <row r="10" spans="1:10" ht="18.75" customHeight="1">
      <c r="A10" s="30" t="s">
        <v>18</v>
      </c>
      <c r="B10" s="31" t="s">
        <v>19</v>
      </c>
      <c r="C10" s="32" t="s">
        <v>20</v>
      </c>
      <c r="D10" s="33" t="s">
        <v>21</v>
      </c>
      <c r="E10" s="34" t="s">
        <v>22</v>
      </c>
      <c r="F10" s="35">
        <v>38188</v>
      </c>
      <c r="G10" s="36">
        <v>650</v>
      </c>
      <c r="H10" s="37"/>
      <c r="I10" s="36">
        <f t="shared" ref="I10:I73" si="0">(G10-H10)</f>
        <v>650</v>
      </c>
      <c r="J10" s="38">
        <f t="shared" ref="J10:J73" si="1">IF(G10=0,0,IF(G10&gt;1080,97.2,IF(G10&lt;550,49.5,G10*0.09)))</f>
        <v>58.5</v>
      </c>
    </row>
    <row r="11" spans="1:10" ht="18.75" customHeight="1">
      <c r="A11" s="30" t="s">
        <v>23</v>
      </c>
      <c r="B11" s="31" t="s">
        <v>24</v>
      </c>
      <c r="C11" s="32" t="s">
        <v>25</v>
      </c>
      <c r="D11" s="33" t="s">
        <v>26</v>
      </c>
      <c r="E11" s="34" t="s">
        <v>22</v>
      </c>
      <c r="F11" s="35">
        <v>36434</v>
      </c>
      <c r="G11" s="36">
        <v>600</v>
      </c>
      <c r="H11" s="37"/>
      <c r="I11" s="36">
        <f t="shared" si="0"/>
        <v>600</v>
      </c>
      <c r="J11" s="38">
        <f t="shared" si="1"/>
        <v>54</v>
      </c>
    </row>
    <row r="12" spans="1:10" ht="18.75" customHeight="1">
      <c r="A12" s="30" t="s">
        <v>27</v>
      </c>
      <c r="B12" s="39" t="s">
        <v>28</v>
      </c>
      <c r="C12" s="32" t="s">
        <v>29</v>
      </c>
      <c r="D12" s="33" t="s">
        <v>21</v>
      </c>
      <c r="E12" s="34" t="s">
        <v>22</v>
      </c>
      <c r="F12" s="35">
        <v>38188</v>
      </c>
      <c r="G12" s="40">
        <v>650</v>
      </c>
      <c r="H12" s="37"/>
      <c r="I12" s="36">
        <f t="shared" si="0"/>
        <v>650</v>
      </c>
      <c r="J12" s="38">
        <f t="shared" si="1"/>
        <v>58.5</v>
      </c>
    </row>
    <row r="13" spans="1:10" ht="18.75" customHeight="1">
      <c r="A13" s="30" t="s">
        <v>30</v>
      </c>
      <c r="B13" s="31" t="s">
        <v>31</v>
      </c>
      <c r="C13" s="32" t="s">
        <v>32</v>
      </c>
      <c r="D13" s="33" t="s">
        <v>33</v>
      </c>
      <c r="E13" s="34" t="s">
        <v>22</v>
      </c>
      <c r="F13" s="35">
        <v>39157</v>
      </c>
      <c r="G13" s="36">
        <v>600</v>
      </c>
      <c r="H13" s="37"/>
      <c r="I13" s="36">
        <f t="shared" si="0"/>
        <v>600</v>
      </c>
      <c r="J13" s="38">
        <f t="shared" si="1"/>
        <v>54</v>
      </c>
    </row>
    <row r="14" spans="1:10" ht="18.75" customHeight="1">
      <c r="A14" s="30" t="s">
        <v>34</v>
      </c>
      <c r="B14" s="41" t="s">
        <v>35</v>
      </c>
      <c r="C14" s="32" t="s">
        <v>36</v>
      </c>
      <c r="D14" s="33" t="s">
        <v>37</v>
      </c>
      <c r="E14" s="34" t="s">
        <v>22</v>
      </c>
      <c r="F14" s="35">
        <v>39917</v>
      </c>
      <c r="G14" s="36">
        <v>600</v>
      </c>
      <c r="H14" s="36"/>
      <c r="I14" s="36">
        <f t="shared" si="0"/>
        <v>600</v>
      </c>
      <c r="J14" s="38">
        <f t="shared" si="1"/>
        <v>54</v>
      </c>
    </row>
    <row r="15" spans="1:10" ht="18.75" customHeight="1">
      <c r="A15" s="30" t="s">
        <v>38</v>
      </c>
      <c r="B15" s="31" t="s">
        <v>43</v>
      </c>
      <c r="C15" s="32" t="s">
        <v>44</v>
      </c>
      <c r="D15" s="33" t="s">
        <v>26</v>
      </c>
      <c r="E15" s="34" t="s">
        <v>22</v>
      </c>
      <c r="F15" s="35">
        <v>37038</v>
      </c>
      <c r="G15" s="36">
        <v>600</v>
      </c>
      <c r="H15" s="36"/>
      <c r="I15" s="36">
        <f t="shared" si="0"/>
        <v>600</v>
      </c>
      <c r="J15" s="38">
        <f t="shared" si="1"/>
        <v>54</v>
      </c>
    </row>
    <row r="16" spans="1:10" ht="18.75" customHeight="1">
      <c r="A16" s="30" t="s">
        <v>42</v>
      </c>
      <c r="B16" s="31" t="s">
        <v>46</v>
      </c>
      <c r="C16" s="32" t="s">
        <v>47</v>
      </c>
      <c r="D16" s="33" t="s">
        <v>21</v>
      </c>
      <c r="E16" s="34" t="s">
        <v>22</v>
      </c>
      <c r="F16" s="35">
        <v>36752</v>
      </c>
      <c r="G16" s="36">
        <v>650</v>
      </c>
      <c r="H16" s="36"/>
      <c r="I16" s="36">
        <f t="shared" si="0"/>
        <v>650</v>
      </c>
      <c r="J16" s="38">
        <f t="shared" si="1"/>
        <v>58.5</v>
      </c>
    </row>
    <row r="17" spans="1:10" ht="18.75" customHeight="1">
      <c r="A17" s="30" t="s">
        <v>45</v>
      </c>
      <c r="B17" s="31" t="s">
        <v>49</v>
      </c>
      <c r="C17" s="32" t="s">
        <v>50</v>
      </c>
      <c r="D17" s="33" t="s">
        <v>51</v>
      </c>
      <c r="E17" s="34" t="s">
        <v>22</v>
      </c>
      <c r="F17" s="35">
        <v>38306</v>
      </c>
      <c r="G17" s="36">
        <v>650</v>
      </c>
      <c r="H17" s="36"/>
      <c r="I17" s="36">
        <f t="shared" si="0"/>
        <v>650</v>
      </c>
      <c r="J17" s="38">
        <f t="shared" si="1"/>
        <v>58.5</v>
      </c>
    </row>
    <row r="18" spans="1:10" ht="18.75" customHeight="1">
      <c r="A18" s="30" t="s">
        <v>48</v>
      </c>
      <c r="B18" s="31" t="s">
        <v>53</v>
      </c>
      <c r="C18" s="32" t="s">
        <v>54</v>
      </c>
      <c r="D18" s="33" t="s">
        <v>55</v>
      </c>
      <c r="E18" s="34" t="s">
        <v>22</v>
      </c>
      <c r="F18" s="35">
        <v>38200</v>
      </c>
      <c r="G18" s="36">
        <v>900</v>
      </c>
      <c r="H18" s="36"/>
      <c r="I18" s="36">
        <f t="shared" si="0"/>
        <v>900</v>
      </c>
      <c r="J18" s="38">
        <f t="shared" si="1"/>
        <v>81</v>
      </c>
    </row>
    <row r="19" spans="1:10" ht="18.75" customHeight="1">
      <c r="A19" s="30" t="s">
        <v>52</v>
      </c>
      <c r="B19" s="31" t="s">
        <v>57</v>
      </c>
      <c r="C19" s="32" t="s">
        <v>58</v>
      </c>
      <c r="D19" s="33" t="s">
        <v>26</v>
      </c>
      <c r="E19" s="34" t="s">
        <v>22</v>
      </c>
      <c r="F19" s="35">
        <v>36734</v>
      </c>
      <c r="G19" s="36">
        <v>600</v>
      </c>
      <c r="H19" s="36"/>
      <c r="I19" s="36">
        <f t="shared" si="0"/>
        <v>600</v>
      </c>
      <c r="J19" s="38">
        <f t="shared" si="1"/>
        <v>54</v>
      </c>
    </row>
    <row r="20" spans="1:10" ht="18.75" customHeight="1">
      <c r="A20" s="30" t="s">
        <v>56</v>
      </c>
      <c r="B20" s="31" t="s">
        <v>60</v>
      </c>
      <c r="C20" s="32" t="s">
        <v>61</v>
      </c>
      <c r="D20" s="33" t="s">
        <v>21</v>
      </c>
      <c r="E20" s="34" t="s">
        <v>22</v>
      </c>
      <c r="F20" s="35">
        <v>38848</v>
      </c>
      <c r="G20" s="36">
        <v>650</v>
      </c>
      <c r="H20" s="36"/>
      <c r="I20" s="36">
        <f t="shared" si="0"/>
        <v>650</v>
      </c>
      <c r="J20" s="38">
        <f t="shared" si="1"/>
        <v>58.5</v>
      </c>
    </row>
    <row r="21" spans="1:10" ht="18.75" customHeight="1">
      <c r="A21" s="30" t="s">
        <v>59</v>
      </c>
      <c r="B21" s="31" t="s">
        <v>63</v>
      </c>
      <c r="C21" s="32" t="s">
        <v>64</v>
      </c>
      <c r="D21" s="33" t="s">
        <v>65</v>
      </c>
      <c r="E21" s="34" t="s">
        <v>22</v>
      </c>
      <c r="F21" s="35">
        <v>37873</v>
      </c>
      <c r="G21" s="36">
        <v>900</v>
      </c>
      <c r="H21" s="36">
        <v>39.200000000000003</v>
      </c>
      <c r="I21" s="36">
        <f t="shared" si="0"/>
        <v>860.8</v>
      </c>
      <c r="J21" s="38">
        <f t="shared" si="1"/>
        <v>81</v>
      </c>
    </row>
    <row r="22" spans="1:10" ht="18.75" customHeight="1">
      <c r="A22" s="30" t="s">
        <v>62</v>
      </c>
      <c r="B22" s="31" t="s">
        <v>67</v>
      </c>
      <c r="C22" s="32" t="s">
        <v>68</v>
      </c>
      <c r="D22" s="33" t="s">
        <v>69</v>
      </c>
      <c r="E22" s="34" t="s">
        <v>22</v>
      </c>
      <c r="F22" s="35">
        <v>37469</v>
      </c>
      <c r="G22" s="36">
        <v>600</v>
      </c>
      <c r="H22" s="36"/>
      <c r="I22" s="36">
        <f t="shared" si="0"/>
        <v>600</v>
      </c>
      <c r="J22" s="38">
        <f t="shared" si="1"/>
        <v>54</v>
      </c>
    </row>
    <row r="23" spans="1:10" ht="18.75" customHeight="1">
      <c r="A23" s="30" t="s">
        <v>66</v>
      </c>
      <c r="B23" s="39" t="s">
        <v>71</v>
      </c>
      <c r="C23" s="42" t="s">
        <v>72</v>
      </c>
      <c r="D23" s="33" t="s">
        <v>69</v>
      </c>
      <c r="E23" s="34" t="s">
        <v>22</v>
      </c>
      <c r="F23" s="35">
        <v>40014</v>
      </c>
      <c r="G23" s="40">
        <v>600</v>
      </c>
      <c r="H23" s="36">
        <v>17.5</v>
      </c>
      <c r="I23" s="36">
        <f t="shared" si="0"/>
        <v>582.5</v>
      </c>
      <c r="J23" s="38">
        <f t="shared" si="1"/>
        <v>54</v>
      </c>
    </row>
    <row r="24" spans="1:10" ht="18.75" customHeight="1">
      <c r="A24" s="30" t="s">
        <v>70</v>
      </c>
      <c r="B24" s="31" t="s">
        <v>74</v>
      </c>
      <c r="C24" s="32" t="s">
        <v>75</v>
      </c>
      <c r="D24" s="33" t="s">
        <v>26</v>
      </c>
      <c r="E24" s="34" t="s">
        <v>22</v>
      </c>
      <c r="F24" s="35">
        <v>36434</v>
      </c>
      <c r="G24" s="36">
        <v>560</v>
      </c>
      <c r="H24" s="36"/>
      <c r="I24" s="36">
        <f t="shared" si="0"/>
        <v>560</v>
      </c>
      <c r="J24" s="38">
        <f t="shared" si="1"/>
        <v>50.4</v>
      </c>
    </row>
    <row r="25" spans="1:10" ht="18.75" customHeight="1">
      <c r="A25" s="30" t="s">
        <v>73</v>
      </c>
      <c r="B25" s="31" t="s">
        <v>77</v>
      </c>
      <c r="C25" s="42" t="s">
        <v>78</v>
      </c>
      <c r="D25" s="33" t="s">
        <v>79</v>
      </c>
      <c r="E25" s="34" t="s">
        <v>22</v>
      </c>
      <c r="F25" s="35">
        <v>39938</v>
      </c>
      <c r="G25" s="36">
        <v>550</v>
      </c>
      <c r="H25" s="36"/>
      <c r="I25" s="36">
        <f t="shared" si="0"/>
        <v>550</v>
      </c>
      <c r="J25" s="38">
        <f t="shared" si="1"/>
        <v>49.5</v>
      </c>
    </row>
    <row r="26" spans="1:10" ht="18.75" customHeight="1">
      <c r="A26" s="30" t="s">
        <v>76</v>
      </c>
      <c r="B26" s="31" t="s">
        <v>81</v>
      </c>
      <c r="C26" s="42" t="s">
        <v>82</v>
      </c>
      <c r="D26" s="33" t="s">
        <v>83</v>
      </c>
      <c r="E26" s="34" t="s">
        <v>22</v>
      </c>
      <c r="F26" s="35">
        <v>37575</v>
      </c>
      <c r="G26" s="36">
        <v>900</v>
      </c>
      <c r="H26" s="36"/>
      <c r="I26" s="36">
        <f t="shared" si="0"/>
        <v>900</v>
      </c>
      <c r="J26" s="38">
        <f t="shared" si="1"/>
        <v>81</v>
      </c>
    </row>
    <row r="27" spans="1:10" ht="18.75" customHeight="1">
      <c r="A27" s="30" t="s">
        <v>80</v>
      </c>
      <c r="B27" s="39" t="s">
        <v>85</v>
      </c>
      <c r="C27" s="32" t="s">
        <v>86</v>
      </c>
      <c r="D27" s="33" t="s">
        <v>33</v>
      </c>
      <c r="E27" s="34" t="s">
        <v>22</v>
      </c>
      <c r="F27" s="35">
        <v>37434</v>
      </c>
      <c r="G27" s="40">
        <v>600</v>
      </c>
      <c r="H27" s="36">
        <v>36</v>
      </c>
      <c r="I27" s="36">
        <f t="shared" si="0"/>
        <v>564</v>
      </c>
      <c r="J27" s="38">
        <f t="shared" si="1"/>
        <v>54</v>
      </c>
    </row>
    <row r="28" spans="1:10" ht="18.75" customHeight="1">
      <c r="A28" s="30" t="s">
        <v>84</v>
      </c>
      <c r="B28" s="39" t="s">
        <v>88</v>
      </c>
      <c r="C28" s="32" t="s">
        <v>89</v>
      </c>
      <c r="D28" s="33" t="s">
        <v>90</v>
      </c>
      <c r="E28" s="34" t="s">
        <v>22</v>
      </c>
      <c r="F28" s="35">
        <v>39854</v>
      </c>
      <c r="G28" s="40">
        <v>600</v>
      </c>
      <c r="H28" s="36">
        <v>20</v>
      </c>
      <c r="I28" s="36">
        <f t="shared" si="0"/>
        <v>580</v>
      </c>
      <c r="J28" s="38">
        <f t="shared" si="1"/>
        <v>54</v>
      </c>
    </row>
    <row r="29" spans="1:10" ht="18.75" customHeight="1">
      <c r="A29" s="30" t="s">
        <v>87</v>
      </c>
      <c r="B29" s="31" t="s">
        <v>92</v>
      </c>
      <c r="C29" s="32" t="s">
        <v>93</v>
      </c>
      <c r="D29" s="33" t="s">
        <v>21</v>
      </c>
      <c r="E29" s="34" t="s">
        <v>22</v>
      </c>
      <c r="F29" s="35">
        <v>38848</v>
      </c>
      <c r="G29" s="36">
        <v>650</v>
      </c>
      <c r="H29" s="36"/>
      <c r="I29" s="36">
        <f t="shared" si="0"/>
        <v>650</v>
      </c>
      <c r="J29" s="38">
        <f t="shared" si="1"/>
        <v>58.5</v>
      </c>
    </row>
    <row r="30" spans="1:10" ht="18.75" customHeight="1">
      <c r="A30" s="30" t="s">
        <v>91</v>
      </c>
      <c r="B30" s="31" t="s">
        <v>95</v>
      </c>
      <c r="C30" s="32" t="s">
        <v>96</v>
      </c>
      <c r="D30" s="33" t="s">
        <v>97</v>
      </c>
      <c r="E30" s="34" t="s">
        <v>22</v>
      </c>
      <c r="F30" s="35">
        <v>38869</v>
      </c>
      <c r="G30" s="36">
        <v>800</v>
      </c>
      <c r="H30" s="36"/>
      <c r="I30" s="36">
        <f t="shared" si="0"/>
        <v>800</v>
      </c>
      <c r="J30" s="38">
        <f t="shared" si="1"/>
        <v>72</v>
      </c>
    </row>
    <row r="31" spans="1:10" ht="18.75" customHeight="1">
      <c r="A31" s="30" t="s">
        <v>94</v>
      </c>
      <c r="B31" s="31" t="s">
        <v>99</v>
      </c>
      <c r="C31" s="32" t="s">
        <v>100</v>
      </c>
      <c r="D31" s="33" t="s">
        <v>69</v>
      </c>
      <c r="E31" s="34" t="s">
        <v>22</v>
      </c>
      <c r="F31" s="35">
        <v>37196</v>
      </c>
      <c r="G31" s="36">
        <v>580</v>
      </c>
      <c r="H31" s="36">
        <v>20</v>
      </c>
      <c r="I31" s="36">
        <f t="shared" si="0"/>
        <v>560</v>
      </c>
      <c r="J31" s="38">
        <f t="shared" si="1"/>
        <v>52.199999999999996</v>
      </c>
    </row>
    <row r="32" spans="1:10" ht="18.75" customHeight="1">
      <c r="A32" s="30" t="s">
        <v>98</v>
      </c>
      <c r="B32" s="31" t="s">
        <v>102</v>
      </c>
      <c r="C32" s="32" t="s">
        <v>103</v>
      </c>
      <c r="D32" s="33" t="s">
        <v>21</v>
      </c>
      <c r="E32" s="34" t="s">
        <v>22</v>
      </c>
      <c r="F32" s="35">
        <v>36602</v>
      </c>
      <c r="G32" s="36">
        <v>650</v>
      </c>
      <c r="H32" s="36"/>
      <c r="I32" s="36">
        <f t="shared" si="0"/>
        <v>650</v>
      </c>
      <c r="J32" s="38">
        <f t="shared" si="1"/>
        <v>58.5</v>
      </c>
    </row>
    <row r="33" spans="1:10" ht="18.75" customHeight="1">
      <c r="A33" s="30" t="s">
        <v>101</v>
      </c>
      <c r="B33" s="31" t="s">
        <v>105</v>
      </c>
      <c r="C33" s="32" t="s">
        <v>106</v>
      </c>
      <c r="D33" s="33" t="s">
        <v>107</v>
      </c>
      <c r="E33" s="34" t="s">
        <v>22</v>
      </c>
      <c r="F33" s="35">
        <v>38808</v>
      </c>
      <c r="G33" s="36">
        <v>600</v>
      </c>
      <c r="H33" s="36">
        <v>20</v>
      </c>
      <c r="I33" s="36">
        <f t="shared" si="0"/>
        <v>580</v>
      </c>
      <c r="J33" s="38">
        <f t="shared" si="1"/>
        <v>54</v>
      </c>
    </row>
    <row r="34" spans="1:10" ht="18.75" customHeight="1">
      <c r="A34" s="30" t="s">
        <v>104</v>
      </c>
      <c r="B34" s="31" t="s">
        <v>109</v>
      </c>
      <c r="C34" s="32" t="s">
        <v>110</v>
      </c>
      <c r="D34" s="33" t="s">
        <v>111</v>
      </c>
      <c r="E34" s="34" t="s">
        <v>22</v>
      </c>
      <c r="F34" s="35">
        <v>37622</v>
      </c>
      <c r="G34" s="36">
        <v>773.33</v>
      </c>
      <c r="H34" s="36"/>
      <c r="I34" s="36">
        <f t="shared" si="0"/>
        <v>773.33</v>
      </c>
      <c r="J34" s="38">
        <f t="shared" si="1"/>
        <v>69.599699999999999</v>
      </c>
    </row>
    <row r="35" spans="1:10" ht="18.75" customHeight="1">
      <c r="A35" s="30" t="s">
        <v>108</v>
      </c>
      <c r="B35" s="31" t="s">
        <v>113</v>
      </c>
      <c r="C35" s="32" t="s">
        <v>114</v>
      </c>
      <c r="D35" s="33" t="s">
        <v>21</v>
      </c>
      <c r="E35" s="34" t="s">
        <v>22</v>
      </c>
      <c r="F35" s="35">
        <v>36752</v>
      </c>
      <c r="G35" s="36">
        <v>650</v>
      </c>
      <c r="H35" s="36"/>
      <c r="I35" s="36">
        <f t="shared" si="0"/>
        <v>650</v>
      </c>
      <c r="J35" s="38">
        <f t="shared" si="1"/>
        <v>58.5</v>
      </c>
    </row>
    <row r="36" spans="1:10" ht="18.75" customHeight="1">
      <c r="A36" s="30" t="s">
        <v>112</v>
      </c>
      <c r="B36" s="31" t="s">
        <v>116</v>
      </c>
      <c r="C36" s="32" t="s">
        <v>117</v>
      </c>
      <c r="D36" s="33" t="s">
        <v>118</v>
      </c>
      <c r="E36" s="34" t="s">
        <v>22</v>
      </c>
      <c r="F36" s="35">
        <v>39388</v>
      </c>
      <c r="G36" s="36">
        <v>900</v>
      </c>
      <c r="H36" s="36"/>
      <c r="I36" s="36">
        <f t="shared" si="0"/>
        <v>900</v>
      </c>
      <c r="J36" s="38">
        <f t="shared" si="1"/>
        <v>81</v>
      </c>
    </row>
    <row r="37" spans="1:10" ht="18.75" customHeight="1">
      <c r="A37" s="30" t="s">
        <v>115</v>
      </c>
      <c r="B37" s="31" t="s">
        <v>120</v>
      </c>
      <c r="C37" s="32" t="s">
        <v>121</v>
      </c>
      <c r="D37" s="33" t="s">
        <v>122</v>
      </c>
      <c r="E37" s="34" t="s">
        <v>22</v>
      </c>
      <c r="F37" s="35">
        <v>37529</v>
      </c>
      <c r="G37" s="36">
        <v>550</v>
      </c>
      <c r="H37" s="36"/>
      <c r="I37" s="36">
        <f t="shared" si="0"/>
        <v>550</v>
      </c>
      <c r="J37" s="38">
        <f t="shared" si="1"/>
        <v>49.5</v>
      </c>
    </row>
    <row r="38" spans="1:10" ht="18.75" customHeight="1">
      <c r="A38" s="30" t="s">
        <v>119</v>
      </c>
      <c r="B38" s="39" t="s">
        <v>124</v>
      </c>
      <c r="C38" s="32" t="s">
        <v>125</v>
      </c>
      <c r="D38" s="33" t="s">
        <v>126</v>
      </c>
      <c r="E38" s="34" t="s">
        <v>22</v>
      </c>
      <c r="F38" s="35">
        <v>38848</v>
      </c>
      <c r="G38" s="40">
        <v>840</v>
      </c>
      <c r="H38" s="36"/>
      <c r="I38" s="36">
        <f t="shared" si="0"/>
        <v>840</v>
      </c>
      <c r="J38" s="38">
        <f t="shared" si="1"/>
        <v>75.599999999999994</v>
      </c>
    </row>
    <row r="39" spans="1:10" ht="18.75" customHeight="1">
      <c r="A39" s="30" t="s">
        <v>123</v>
      </c>
      <c r="B39" s="31" t="s">
        <v>128</v>
      </c>
      <c r="C39" s="32" t="s">
        <v>129</v>
      </c>
      <c r="D39" s="33" t="s">
        <v>130</v>
      </c>
      <c r="E39" s="34" t="s">
        <v>22</v>
      </c>
      <c r="F39" s="35">
        <v>37438</v>
      </c>
      <c r="G39" s="36">
        <v>550</v>
      </c>
      <c r="H39" s="36"/>
      <c r="I39" s="36">
        <f t="shared" si="0"/>
        <v>550</v>
      </c>
      <c r="J39" s="38">
        <f t="shared" si="1"/>
        <v>49.5</v>
      </c>
    </row>
    <row r="40" spans="1:10" ht="18.75" customHeight="1">
      <c r="A40" s="30" t="s">
        <v>127</v>
      </c>
      <c r="B40" s="31" t="s">
        <v>132</v>
      </c>
      <c r="C40" s="32" t="s">
        <v>133</v>
      </c>
      <c r="D40" s="33" t="s">
        <v>21</v>
      </c>
      <c r="E40" s="34" t="s">
        <v>22</v>
      </c>
      <c r="F40" s="35">
        <v>39104</v>
      </c>
      <c r="G40" s="36">
        <v>650</v>
      </c>
      <c r="H40" s="36"/>
      <c r="I40" s="36">
        <f t="shared" si="0"/>
        <v>650</v>
      </c>
      <c r="J40" s="38">
        <f t="shared" si="1"/>
        <v>58.5</v>
      </c>
    </row>
    <row r="41" spans="1:10" ht="18.75" customHeight="1">
      <c r="A41" s="30" t="s">
        <v>131</v>
      </c>
      <c r="B41" s="31" t="s">
        <v>629</v>
      </c>
      <c r="C41" s="32" t="s">
        <v>630</v>
      </c>
      <c r="D41" s="33" t="s">
        <v>631</v>
      </c>
      <c r="E41" s="34" t="s">
        <v>22</v>
      </c>
      <c r="F41" s="35">
        <v>40280</v>
      </c>
      <c r="G41" s="36">
        <v>1456.67</v>
      </c>
      <c r="H41" s="36"/>
      <c r="I41" s="36">
        <f t="shared" si="0"/>
        <v>1456.67</v>
      </c>
      <c r="J41" s="38">
        <f t="shared" si="1"/>
        <v>97.2</v>
      </c>
    </row>
    <row r="42" spans="1:10" ht="18.75" customHeight="1">
      <c r="A42" s="30" t="s">
        <v>134</v>
      </c>
      <c r="B42" s="39" t="s">
        <v>135</v>
      </c>
      <c r="C42" s="32" t="s">
        <v>136</v>
      </c>
      <c r="D42" s="33" t="s">
        <v>55</v>
      </c>
      <c r="E42" s="34" t="s">
        <v>22</v>
      </c>
      <c r="F42" s="35">
        <v>38188</v>
      </c>
      <c r="G42" s="40">
        <v>810</v>
      </c>
      <c r="H42" s="36"/>
      <c r="I42" s="36">
        <f t="shared" si="0"/>
        <v>810</v>
      </c>
      <c r="J42" s="38">
        <f t="shared" si="1"/>
        <v>72.899999999999991</v>
      </c>
    </row>
    <row r="43" spans="1:10" ht="18.75" customHeight="1">
      <c r="A43" s="30" t="s">
        <v>137</v>
      </c>
      <c r="B43" s="31" t="s">
        <v>138</v>
      </c>
      <c r="C43" s="32" t="s">
        <v>139</v>
      </c>
      <c r="D43" s="33" t="s">
        <v>140</v>
      </c>
      <c r="E43" s="34" t="s">
        <v>22</v>
      </c>
      <c r="F43" s="35">
        <v>39034</v>
      </c>
      <c r="G43" s="36">
        <v>900</v>
      </c>
      <c r="H43" s="36"/>
      <c r="I43" s="36">
        <f t="shared" si="0"/>
        <v>900</v>
      </c>
      <c r="J43" s="38">
        <f t="shared" si="1"/>
        <v>81</v>
      </c>
    </row>
    <row r="44" spans="1:10" ht="18.75" customHeight="1">
      <c r="A44" s="30" t="s">
        <v>141</v>
      </c>
      <c r="B44" s="31" t="s">
        <v>142</v>
      </c>
      <c r="C44" s="32" t="s">
        <v>143</v>
      </c>
      <c r="D44" s="33" t="s">
        <v>111</v>
      </c>
      <c r="E44" s="34" t="s">
        <v>22</v>
      </c>
      <c r="F44" s="35">
        <v>38657</v>
      </c>
      <c r="G44" s="36">
        <v>650</v>
      </c>
      <c r="H44" s="36"/>
      <c r="I44" s="36">
        <f t="shared" si="0"/>
        <v>650</v>
      </c>
      <c r="J44" s="38">
        <f t="shared" si="1"/>
        <v>58.5</v>
      </c>
    </row>
    <row r="45" spans="1:10" ht="18.75" customHeight="1">
      <c r="A45" s="30" t="s">
        <v>144</v>
      </c>
      <c r="B45" s="31" t="s">
        <v>145</v>
      </c>
      <c r="C45" s="32" t="s">
        <v>146</v>
      </c>
      <c r="D45" s="33" t="s">
        <v>26</v>
      </c>
      <c r="E45" s="34" t="s">
        <v>22</v>
      </c>
      <c r="F45" s="35">
        <v>36161</v>
      </c>
      <c r="G45" s="36">
        <v>600</v>
      </c>
      <c r="H45" s="36"/>
      <c r="I45" s="36">
        <f t="shared" si="0"/>
        <v>600</v>
      </c>
      <c r="J45" s="38">
        <f t="shared" si="1"/>
        <v>54</v>
      </c>
    </row>
    <row r="46" spans="1:10" ht="18.75" customHeight="1">
      <c r="A46" s="30" t="s">
        <v>147</v>
      </c>
      <c r="B46" s="31" t="s">
        <v>148</v>
      </c>
      <c r="C46" s="32" t="s">
        <v>149</v>
      </c>
      <c r="D46" s="33" t="s">
        <v>126</v>
      </c>
      <c r="E46" s="34" t="s">
        <v>22</v>
      </c>
      <c r="F46" s="35">
        <v>37529</v>
      </c>
      <c r="G46" s="36">
        <v>900</v>
      </c>
      <c r="H46" s="36"/>
      <c r="I46" s="36">
        <f t="shared" si="0"/>
        <v>900</v>
      </c>
      <c r="J46" s="38">
        <f t="shared" si="1"/>
        <v>81</v>
      </c>
    </row>
    <row r="47" spans="1:10" ht="18.75" customHeight="1">
      <c r="A47" s="30" t="s">
        <v>150</v>
      </c>
      <c r="B47" s="31" t="s">
        <v>151</v>
      </c>
      <c r="C47" s="32" t="s">
        <v>152</v>
      </c>
      <c r="D47" s="33" t="s">
        <v>153</v>
      </c>
      <c r="E47" s="34" t="s">
        <v>22</v>
      </c>
      <c r="F47" s="35">
        <v>38777</v>
      </c>
      <c r="G47" s="36">
        <v>900</v>
      </c>
      <c r="H47" s="36"/>
      <c r="I47" s="36">
        <f t="shared" si="0"/>
        <v>900</v>
      </c>
      <c r="J47" s="38">
        <f t="shared" si="1"/>
        <v>81</v>
      </c>
    </row>
    <row r="48" spans="1:10" ht="18.75" customHeight="1">
      <c r="A48" s="30" t="s">
        <v>154</v>
      </c>
      <c r="B48" s="39" t="s">
        <v>155</v>
      </c>
      <c r="C48" s="32" t="s">
        <v>156</v>
      </c>
      <c r="D48" s="33" t="s">
        <v>157</v>
      </c>
      <c r="E48" s="34" t="s">
        <v>22</v>
      </c>
      <c r="F48" s="35">
        <v>38504</v>
      </c>
      <c r="G48" s="40">
        <v>540</v>
      </c>
      <c r="H48" s="36"/>
      <c r="I48" s="36">
        <f t="shared" si="0"/>
        <v>540</v>
      </c>
      <c r="J48" s="38">
        <f t="shared" si="1"/>
        <v>49.5</v>
      </c>
    </row>
    <row r="49" spans="1:10" ht="18.75" customHeight="1">
      <c r="A49" s="30" t="s">
        <v>158</v>
      </c>
      <c r="B49" s="31" t="s">
        <v>159</v>
      </c>
      <c r="C49" s="32" t="s">
        <v>160</v>
      </c>
      <c r="D49" s="33" t="s">
        <v>161</v>
      </c>
      <c r="E49" s="34" t="s">
        <v>22</v>
      </c>
      <c r="F49" s="35">
        <v>38136</v>
      </c>
      <c r="G49" s="36">
        <v>650</v>
      </c>
      <c r="H49" s="36"/>
      <c r="I49" s="36">
        <f t="shared" si="0"/>
        <v>650</v>
      </c>
      <c r="J49" s="38">
        <f t="shared" si="1"/>
        <v>58.5</v>
      </c>
    </row>
    <row r="50" spans="1:10" ht="18.75" customHeight="1">
      <c r="A50" s="30" t="s">
        <v>162</v>
      </c>
      <c r="B50" s="31" t="s">
        <v>163</v>
      </c>
      <c r="C50" s="32" t="s">
        <v>164</v>
      </c>
      <c r="D50" s="33" t="s">
        <v>33</v>
      </c>
      <c r="E50" s="34" t="s">
        <v>22</v>
      </c>
      <c r="F50" s="35">
        <v>38084</v>
      </c>
      <c r="G50" s="36">
        <v>600</v>
      </c>
      <c r="H50" s="36"/>
      <c r="I50" s="36">
        <f t="shared" si="0"/>
        <v>600</v>
      </c>
      <c r="J50" s="38">
        <f t="shared" si="1"/>
        <v>54</v>
      </c>
    </row>
    <row r="51" spans="1:10" ht="18.75" customHeight="1">
      <c r="A51" s="30" t="s">
        <v>165</v>
      </c>
      <c r="B51" s="31" t="s">
        <v>166</v>
      </c>
      <c r="C51" s="32" t="s">
        <v>167</v>
      </c>
      <c r="D51" s="33" t="s">
        <v>90</v>
      </c>
      <c r="E51" s="34" t="s">
        <v>22</v>
      </c>
      <c r="F51" s="35">
        <v>39190</v>
      </c>
      <c r="G51" s="36">
        <v>531.66999999999996</v>
      </c>
      <c r="H51" s="36">
        <v>35</v>
      </c>
      <c r="I51" s="36">
        <f t="shared" si="0"/>
        <v>496.66999999999996</v>
      </c>
      <c r="J51" s="38">
        <f t="shared" si="1"/>
        <v>49.5</v>
      </c>
    </row>
    <row r="52" spans="1:10" ht="18.75" customHeight="1">
      <c r="A52" s="30" t="s">
        <v>168</v>
      </c>
      <c r="B52" s="31" t="s">
        <v>614</v>
      </c>
      <c r="C52" s="32" t="s">
        <v>615</v>
      </c>
      <c r="D52" s="33" t="s">
        <v>597</v>
      </c>
      <c r="E52" s="34" t="s">
        <v>22</v>
      </c>
      <c r="F52" s="35">
        <v>40240</v>
      </c>
      <c r="G52" s="36">
        <v>1000</v>
      </c>
      <c r="H52" s="36"/>
      <c r="I52" s="36">
        <f t="shared" si="0"/>
        <v>1000</v>
      </c>
      <c r="J52" s="38">
        <f t="shared" si="1"/>
        <v>90</v>
      </c>
    </row>
    <row r="53" spans="1:10" ht="18.75" customHeight="1">
      <c r="A53" s="30" t="s">
        <v>171</v>
      </c>
      <c r="B53" s="31" t="s">
        <v>169</v>
      </c>
      <c r="C53" s="32" t="s">
        <v>170</v>
      </c>
      <c r="D53" s="33" t="s">
        <v>140</v>
      </c>
      <c r="E53" s="34" t="s">
        <v>22</v>
      </c>
      <c r="F53" s="35">
        <v>38444</v>
      </c>
      <c r="G53" s="36">
        <v>746.67</v>
      </c>
      <c r="H53" s="36"/>
      <c r="I53" s="36">
        <f t="shared" si="0"/>
        <v>746.67</v>
      </c>
      <c r="J53" s="38">
        <f t="shared" si="1"/>
        <v>67.200299999999999</v>
      </c>
    </row>
    <row r="54" spans="1:10" ht="18.75" customHeight="1">
      <c r="A54" s="30" t="s">
        <v>175</v>
      </c>
      <c r="B54" s="31" t="s">
        <v>172</v>
      </c>
      <c r="C54" s="32" t="s">
        <v>173</v>
      </c>
      <c r="D54" s="33" t="s">
        <v>174</v>
      </c>
      <c r="E54" s="34" t="s">
        <v>22</v>
      </c>
      <c r="F54" s="35">
        <v>39476</v>
      </c>
      <c r="G54" s="36">
        <v>2000</v>
      </c>
      <c r="H54" s="36">
        <v>44.97</v>
      </c>
      <c r="I54" s="36">
        <f t="shared" si="0"/>
        <v>1955.03</v>
      </c>
      <c r="J54" s="38">
        <f t="shared" si="1"/>
        <v>97.2</v>
      </c>
    </row>
    <row r="55" spans="1:10" ht="18.75" customHeight="1">
      <c r="A55" s="30" t="s">
        <v>178</v>
      </c>
      <c r="B55" s="31" t="s">
        <v>176</v>
      </c>
      <c r="C55" s="32" t="s">
        <v>177</v>
      </c>
      <c r="D55" s="33" t="s">
        <v>21</v>
      </c>
      <c r="E55" s="34" t="s">
        <v>22</v>
      </c>
      <c r="F55" s="35">
        <v>37105</v>
      </c>
      <c r="G55" s="36">
        <v>650</v>
      </c>
      <c r="H55" s="36"/>
      <c r="I55" s="36">
        <f t="shared" si="0"/>
        <v>650</v>
      </c>
      <c r="J55" s="38">
        <f t="shared" si="1"/>
        <v>58.5</v>
      </c>
    </row>
    <row r="56" spans="1:10" ht="18.75" customHeight="1">
      <c r="A56" s="30" t="s">
        <v>181</v>
      </c>
      <c r="B56" s="31" t="s">
        <v>179</v>
      </c>
      <c r="C56" s="32" t="s">
        <v>180</v>
      </c>
      <c r="D56" s="33" t="s">
        <v>153</v>
      </c>
      <c r="E56" s="34" t="s">
        <v>22</v>
      </c>
      <c r="F56" s="35">
        <v>38113</v>
      </c>
      <c r="G56" s="36">
        <v>900</v>
      </c>
      <c r="H56" s="36"/>
      <c r="I56" s="36">
        <f t="shared" si="0"/>
        <v>900</v>
      </c>
      <c r="J56" s="38">
        <f t="shared" si="1"/>
        <v>81</v>
      </c>
    </row>
    <row r="57" spans="1:10" ht="18.75" customHeight="1">
      <c r="A57" s="30" t="s">
        <v>185</v>
      </c>
      <c r="B57" s="31" t="s">
        <v>182</v>
      </c>
      <c r="C57" s="32" t="s">
        <v>183</v>
      </c>
      <c r="D57" s="33" t="s">
        <v>184</v>
      </c>
      <c r="E57" s="34" t="s">
        <v>22</v>
      </c>
      <c r="F57" s="35">
        <v>35001</v>
      </c>
      <c r="G57" s="36">
        <v>650</v>
      </c>
      <c r="H57" s="36"/>
      <c r="I57" s="36">
        <f t="shared" si="0"/>
        <v>650</v>
      </c>
      <c r="J57" s="38">
        <f t="shared" si="1"/>
        <v>58.5</v>
      </c>
    </row>
    <row r="58" spans="1:10" ht="18.75" customHeight="1">
      <c r="A58" s="30" t="s">
        <v>188</v>
      </c>
      <c r="B58" s="31" t="s">
        <v>186</v>
      </c>
      <c r="C58" s="32" t="s">
        <v>187</v>
      </c>
      <c r="D58" s="33" t="s">
        <v>55</v>
      </c>
      <c r="E58" s="34" t="s">
        <v>22</v>
      </c>
      <c r="F58" s="35">
        <v>36570</v>
      </c>
      <c r="G58" s="36">
        <v>900</v>
      </c>
      <c r="H58" s="36"/>
      <c r="I58" s="36">
        <f t="shared" si="0"/>
        <v>900</v>
      </c>
      <c r="J58" s="38">
        <f t="shared" si="1"/>
        <v>81</v>
      </c>
    </row>
    <row r="59" spans="1:10" ht="18.75" customHeight="1">
      <c r="A59" s="30" t="s">
        <v>191</v>
      </c>
      <c r="B59" s="31" t="s">
        <v>189</v>
      </c>
      <c r="C59" s="32" t="s">
        <v>190</v>
      </c>
      <c r="D59" s="33" t="s">
        <v>69</v>
      </c>
      <c r="E59" s="34" t="s">
        <v>22</v>
      </c>
      <c r="F59" s="35">
        <v>37289</v>
      </c>
      <c r="G59" s="36">
        <v>600</v>
      </c>
      <c r="H59" s="36"/>
      <c r="I59" s="36">
        <f t="shared" si="0"/>
        <v>600</v>
      </c>
      <c r="J59" s="38">
        <f t="shared" si="1"/>
        <v>54</v>
      </c>
    </row>
    <row r="60" spans="1:10" ht="18.75" customHeight="1">
      <c r="A60" s="30" t="s">
        <v>194</v>
      </c>
      <c r="B60" s="31" t="s">
        <v>192</v>
      </c>
      <c r="C60" s="32" t="s">
        <v>193</v>
      </c>
      <c r="D60" s="33" t="s">
        <v>21</v>
      </c>
      <c r="E60" s="34" t="s">
        <v>22</v>
      </c>
      <c r="F60" s="35">
        <v>36585</v>
      </c>
      <c r="G60" s="36">
        <v>650</v>
      </c>
      <c r="H60" s="36"/>
      <c r="I60" s="36">
        <f t="shared" si="0"/>
        <v>650</v>
      </c>
      <c r="J60" s="38">
        <f t="shared" si="1"/>
        <v>58.5</v>
      </c>
    </row>
    <row r="61" spans="1:10" ht="18.75" customHeight="1">
      <c r="A61" s="30" t="s">
        <v>197</v>
      </c>
      <c r="B61" s="31" t="s">
        <v>195</v>
      </c>
      <c r="C61" s="32" t="s">
        <v>196</v>
      </c>
      <c r="D61" s="33" t="s">
        <v>21</v>
      </c>
      <c r="E61" s="34" t="s">
        <v>22</v>
      </c>
      <c r="F61" s="35">
        <v>37987</v>
      </c>
      <c r="G61" s="36">
        <v>650</v>
      </c>
      <c r="H61" s="36"/>
      <c r="I61" s="36">
        <f t="shared" si="0"/>
        <v>650</v>
      </c>
      <c r="J61" s="38">
        <f t="shared" si="1"/>
        <v>58.5</v>
      </c>
    </row>
    <row r="62" spans="1:10" ht="18.75" customHeight="1">
      <c r="A62" s="30" t="s">
        <v>200</v>
      </c>
      <c r="B62" s="31" t="s">
        <v>198</v>
      </c>
      <c r="C62" s="32" t="s">
        <v>199</v>
      </c>
      <c r="D62" s="33" t="s">
        <v>33</v>
      </c>
      <c r="E62" s="34" t="s">
        <v>22</v>
      </c>
      <c r="F62" s="35">
        <v>37438</v>
      </c>
      <c r="G62" s="36">
        <v>600</v>
      </c>
      <c r="H62" s="36"/>
      <c r="I62" s="36">
        <f t="shared" si="0"/>
        <v>600</v>
      </c>
      <c r="J62" s="38">
        <f t="shared" si="1"/>
        <v>54</v>
      </c>
    </row>
    <row r="63" spans="1:10" ht="18.75" customHeight="1">
      <c r="A63" s="30" t="s">
        <v>203</v>
      </c>
      <c r="B63" s="31" t="s">
        <v>201</v>
      </c>
      <c r="C63" s="32" t="s">
        <v>202</v>
      </c>
      <c r="D63" s="33" t="s">
        <v>69</v>
      </c>
      <c r="E63" s="34" t="s">
        <v>22</v>
      </c>
      <c r="F63" s="35">
        <v>37562</v>
      </c>
      <c r="G63" s="36">
        <v>600</v>
      </c>
      <c r="H63" s="36"/>
      <c r="I63" s="36">
        <f t="shared" si="0"/>
        <v>600</v>
      </c>
      <c r="J63" s="38">
        <f t="shared" si="1"/>
        <v>54</v>
      </c>
    </row>
    <row r="64" spans="1:10" ht="18.75" customHeight="1">
      <c r="A64" s="30" t="s">
        <v>207</v>
      </c>
      <c r="B64" s="39" t="s">
        <v>204</v>
      </c>
      <c r="C64" s="32">
        <v>10321931</v>
      </c>
      <c r="D64" s="33" t="s">
        <v>205</v>
      </c>
      <c r="E64" s="34" t="s">
        <v>206</v>
      </c>
      <c r="F64" s="35">
        <v>40035</v>
      </c>
      <c r="G64" s="40">
        <v>1256.67</v>
      </c>
      <c r="H64" s="36">
        <v>20</v>
      </c>
      <c r="I64" s="36">
        <f t="shared" si="0"/>
        <v>1236.67</v>
      </c>
      <c r="J64" s="38">
        <f t="shared" si="1"/>
        <v>97.2</v>
      </c>
    </row>
    <row r="65" spans="1:10" ht="18.75" customHeight="1">
      <c r="A65" s="30" t="s">
        <v>210</v>
      </c>
      <c r="B65" s="39" t="s">
        <v>208</v>
      </c>
      <c r="C65" s="32" t="s">
        <v>209</v>
      </c>
      <c r="D65" s="33" t="s">
        <v>37</v>
      </c>
      <c r="E65" s="34" t="s">
        <v>22</v>
      </c>
      <c r="F65" s="35">
        <v>38306</v>
      </c>
      <c r="G65" s="40">
        <v>653.33000000000004</v>
      </c>
      <c r="H65" s="36">
        <v>50.2</v>
      </c>
      <c r="I65" s="36">
        <f t="shared" si="0"/>
        <v>603.13</v>
      </c>
      <c r="J65" s="38">
        <f t="shared" si="1"/>
        <v>58.799700000000001</v>
      </c>
    </row>
    <row r="66" spans="1:10" ht="18.75" customHeight="1">
      <c r="A66" s="30" t="s">
        <v>213</v>
      </c>
      <c r="B66" s="31" t="s">
        <v>211</v>
      </c>
      <c r="C66" s="32" t="s">
        <v>212</v>
      </c>
      <c r="D66" s="33" t="s">
        <v>69</v>
      </c>
      <c r="E66" s="34" t="s">
        <v>22</v>
      </c>
      <c r="F66" s="35">
        <v>37179</v>
      </c>
      <c r="G66" s="36">
        <v>600</v>
      </c>
      <c r="H66" s="36"/>
      <c r="I66" s="36">
        <f t="shared" si="0"/>
        <v>600</v>
      </c>
      <c r="J66" s="38">
        <f t="shared" si="1"/>
        <v>54</v>
      </c>
    </row>
    <row r="67" spans="1:10" ht="18.75" customHeight="1">
      <c r="A67" s="30" t="s">
        <v>216</v>
      </c>
      <c r="B67" s="31" t="s">
        <v>214</v>
      </c>
      <c r="C67" s="32" t="s">
        <v>215</v>
      </c>
      <c r="D67" s="33" t="s">
        <v>69</v>
      </c>
      <c r="E67" s="34" t="s">
        <v>22</v>
      </c>
      <c r="F67" s="35">
        <v>39498</v>
      </c>
      <c r="G67" s="36">
        <v>550</v>
      </c>
      <c r="H67" s="36"/>
      <c r="I67" s="36">
        <f t="shared" si="0"/>
        <v>550</v>
      </c>
      <c r="J67" s="38">
        <f t="shared" si="1"/>
        <v>49.5</v>
      </c>
    </row>
    <row r="68" spans="1:10" ht="18.75" customHeight="1">
      <c r="A68" s="30" t="s">
        <v>219</v>
      </c>
      <c r="B68" s="31" t="s">
        <v>217</v>
      </c>
      <c r="C68" s="32" t="s">
        <v>218</v>
      </c>
      <c r="D68" s="33" t="s">
        <v>26</v>
      </c>
      <c r="E68" s="34" t="s">
        <v>22</v>
      </c>
      <c r="F68" s="35">
        <v>36161</v>
      </c>
      <c r="G68" s="36">
        <v>600</v>
      </c>
      <c r="H68" s="36"/>
      <c r="I68" s="36">
        <f t="shared" si="0"/>
        <v>600</v>
      </c>
      <c r="J68" s="38">
        <f t="shared" si="1"/>
        <v>54</v>
      </c>
    </row>
    <row r="69" spans="1:10" ht="18.75" customHeight="1">
      <c r="A69" s="30" t="s">
        <v>222</v>
      </c>
      <c r="B69" s="31" t="s">
        <v>220</v>
      </c>
      <c r="C69" s="32" t="s">
        <v>221</v>
      </c>
      <c r="D69" s="33" t="s">
        <v>107</v>
      </c>
      <c r="E69" s="34" t="s">
        <v>22</v>
      </c>
      <c r="F69" s="35">
        <v>38701</v>
      </c>
      <c r="G69" s="36">
        <v>600</v>
      </c>
      <c r="H69" s="36"/>
      <c r="I69" s="36">
        <f t="shared" si="0"/>
        <v>600</v>
      </c>
      <c r="J69" s="38">
        <f t="shared" si="1"/>
        <v>54</v>
      </c>
    </row>
    <row r="70" spans="1:10" ht="18.75" customHeight="1">
      <c r="A70" s="30" t="s">
        <v>225</v>
      </c>
      <c r="B70" s="39" t="s">
        <v>223</v>
      </c>
      <c r="C70" s="32" t="s">
        <v>224</v>
      </c>
      <c r="D70" s="33" t="s">
        <v>21</v>
      </c>
      <c r="E70" s="34" t="s">
        <v>22</v>
      </c>
      <c r="F70" s="35">
        <v>36557</v>
      </c>
      <c r="G70" s="40">
        <v>650</v>
      </c>
      <c r="H70" s="36">
        <v>37.5</v>
      </c>
      <c r="I70" s="36">
        <f t="shared" si="0"/>
        <v>612.5</v>
      </c>
      <c r="J70" s="38">
        <f t="shared" si="1"/>
        <v>58.5</v>
      </c>
    </row>
    <row r="71" spans="1:10" ht="18.75" customHeight="1">
      <c r="A71" s="30" t="s">
        <v>228</v>
      </c>
      <c r="B71" s="31" t="s">
        <v>226</v>
      </c>
      <c r="C71" s="32" t="s">
        <v>227</v>
      </c>
      <c r="D71" s="33" t="s">
        <v>26</v>
      </c>
      <c r="E71" s="34" t="s">
        <v>22</v>
      </c>
      <c r="F71" s="35">
        <v>36161</v>
      </c>
      <c r="G71" s="36">
        <v>600</v>
      </c>
      <c r="H71" s="36"/>
      <c r="I71" s="36">
        <f t="shared" si="0"/>
        <v>600</v>
      </c>
      <c r="J71" s="38">
        <f t="shared" si="1"/>
        <v>54</v>
      </c>
    </row>
    <row r="72" spans="1:10" ht="18.75" customHeight="1">
      <c r="A72" s="30" t="s">
        <v>231</v>
      </c>
      <c r="B72" s="31" t="s">
        <v>229</v>
      </c>
      <c r="C72" s="32" t="s">
        <v>230</v>
      </c>
      <c r="D72" s="33" t="s">
        <v>26</v>
      </c>
      <c r="E72" s="34" t="s">
        <v>22</v>
      </c>
      <c r="F72" s="35">
        <v>37018</v>
      </c>
      <c r="G72" s="36">
        <v>600</v>
      </c>
      <c r="H72" s="36"/>
      <c r="I72" s="36">
        <f t="shared" si="0"/>
        <v>600</v>
      </c>
      <c r="J72" s="38">
        <f t="shared" si="1"/>
        <v>54</v>
      </c>
    </row>
    <row r="73" spans="1:10" ht="18.75" customHeight="1">
      <c r="A73" s="30" t="s">
        <v>234</v>
      </c>
      <c r="B73" s="39" t="s">
        <v>232</v>
      </c>
      <c r="C73" s="32" t="s">
        <v>233</v>
      </c>
      <c r="D73" s="33" t="s">
        <v>111</v>
      </c>
      <c r="E73" s="34" t="s">
        <v>22</v>
      </c>
      <c r="F73" s="35">
        <v>36800</v>
      </c>
      <c r="G73" s="40">
        <v>563.33000000000004</v>
      </c>
      <c r="H73" s="36">
        <v>27.1</v>
      </c>
      <c r="I73" s="36">
        <f t="shared" si="0"/>
        <v>536.23</v>
      </c>
      <c r="J73" s="38">
        <f t="shared" si="1"/>
        <v>50.6997</v>
      </c>
    </row>
    <row r="74" spans="1:10" ht="18.75" customHeight="1">
      <c r="A74" s="30" t="s">
        <v>237</v>
      </c>
      <c r="B74" s="31" t="s">
        <v>235</v>
      </c>
      <c r="C74" s="32" t="s">
        <v>236</v>
      </c>
      <c r="D74" s="33" t="s">
        <v>21</v>
      </c>
      <c r="E74" s="34" t="s">
        <v>22</v>
      </c>
      <c r="F74" s="35">
        <v>39104</v>
      </c>
      <c r="G74" s="36">
        <v>650</v>
      </c>
      <c r="H74" s="36"/>
      <c r="I74" s="36">
        <f t="shared" ref="I74:I137" si="2">(G74-H74)</f>
        <v>650</v>
      </c>
      <c r="J74" s="38">
        <f t="shared" ref="J74:J137" si="3">IF(G74=0,0,IF(G74&gt;1080,97.2,IF(G74&lt;550,49.5,G74*0.09)))</f>
        <v>58.5</v>
      </c>
    </row>
    <row r="75" spans="1:10" ht="18.75" customHeight="1">
      <c r="A75" s="30" t="s">
        <v>241</v>
      </c>
      <c r="B75" s="31" t="s">
        <v>238</v>
      </c>
      <c r="C75" s="32" t="s">
        <v>239</v>
      </c>
      <c r="D75" s="33" t="s">
        <v>240</v>
      </c>
      <c r="E75" s="34" t="s">
        <v>22</v>
      </c>
      <c r="F75" s="35">
        <v>37461</v>
      </c>
      <c r="G75" s="36">
        <v>900</v>
      </c>
      <c r="H75" s="36"/>
      <c r="I75" s="36">
        <f t="shared" si="2"/>
        <v>900</v>
      </c>
      <c r="J75" s="38">
        <f t="shared" si="3"/>
        <v>81</v>
      </c>
    </row>
    <row r="76" spans="1:10" ht="18.75" customHeight="1">
      <c r="A76" s="30" t="s">
        <v>244</v>
      </c>
      <c r="B76" s="31" t="s">
        <v>242</v>
      </c>
      <c r="C76" s="32" t="s">
        <v>243</v>
      </c>
      <c r="D76" s="33" t="s">
        <v>126</v>
      </c>
      <c r="E76" s="34" t="s">
        <v>22</v>
      </c>
      <c r="F76" s="35">
        <v>37461</v>
      </c>
      <c r="G76" s="36">
        <v>900</v>
      </c>
      <c r="H76" s="36"/>
      <c r="I76" s="36">
        <f t="shared" si="2"/>
        <v>900</v>
      </c>
      <c r="J76" s="38">
        <f t="shared" si="3"/>
        <v>81</v>
      </c>
    </row>
    <row r="77" spans="1:10" ht="18.75" customHeight="1">
      <c r="A77" s="30" t="s">
        <v>247</v>
      </c>
      <c r="B77" s="41" t="s">
        <v>245</v>
      </c>
      <c r="C77" s="32" t="s">
        <v>246</v>
      </c>
      <c r="D77" s="33" t="s">
        <v>37</v>
      </c>
      <c r="E77" s="34" t="s">
        <v>22</v>
      </c>
      <c r="F77" s="35">
        <v>39699</v>
      </c>
      <c r="G77" s="36">
        <v>653.33000000000004</v>
      </c>
      <c r="H77" s="36"/>
      <c r="I77" s="36">
        <f t="shared" si="2"/>
        <v>653.33000000000004</v>
      </c>
      <c r="J77" s="38">
        <f t="shared" si="3"/>
        <v>58.799700000000001</v>
      </c>
    </row>
    <row r="78" spans="1:10" ht="18.75" customHeight="1">
      <c r="A78" s="30" t="s">
        <v>250</v>
      </c>
      <c r="B78" s="39" t="s">
        <v>248</v>
      </c>
      <c r="C78" s="32" t="s">
        <v>249</v>
      </c>
      <c r="D78" s="33" t="s">
        <v>55</v>
      </c>
      <c r="E78" s="34" t="s">
        <v>22</v>
      </c>
      <c r="F78" s="35">
        <v>36434</v>
      </c>
      <c r="G78" s="40">
        <v>900</v>
      </c>
      <c r="H78" s="36"/>
      <c r="I78" s="36">
        <f t="shared" si="2"/>
        <v>900</v>
      </c>
      <c r="J78" s="38">
        <f t="shared" si="3"/>
        <v>81</v>
      </c>
    </row>
    <row r="79" spans="1:10" ht="18.75" customHeight="1">
      <c r="A79" s="30" t="s">
        <v>253</v>
      </c>
      <c r="B79" s="39" t="s">
        <v>251</v>
      </c>
      <c r="C79" s="32" t="s">
        <v>252</v>
      </c>
      <c r="D79" s="33" t="s">
        <v>55</v>
      </c>
      <c r="E79" s="34" t="s">
        <v>22</v>
      </c>
      <c r="F79" s="35">
        <v>35555</v>
      </c>
      <c r="G79" s="40">
        <v>900</v>
      </c>
      <c r="H79" s="36"/>
      <c r="I79" s="36">
        <f t="shared" si="2"/>
        <v>900</v>
      </c>
      <c r="J79" s="38">
        <f t="shared" si="3"/>
        <v>81</v>
      </c>
    </row>
    <row r="80" spans="1:10" ht="18.75" customHeight="1">
      <c r="A80" s="30" t="s">
        <v>256</v>
      </c>
      <c r="B80" s="31" t="s">
        <v>254</v>
      </c>
      <c r="C80" s="32" t="s">
        <v>255</v>
      </c>
      <c r="D80" s="33" t="s">
        <v>55</v>
      </c>
      <c r="E80" s="34" t="s">
        <v>22</v>
      </c>
      <c r="F80" s="35">
        <v>37511</v>
      </c>
      <c r="G80" s="36">
        <v>900</v>
      </c>
      <c r="H80" s="36"/>
      <c r="I80" s="36">
        <f t="shared" si="2"/>
        <v>900</v>
      </c>
      <c r="J80" s="38">
        <f t="shared" si="3"/>
        <v>81</v>
      </c>
    </row>
    <row r="81" spans="1:10" ht="18.75" customHeight="1">
      <c r="A81" s="30" t="s">
        <v>259</v>
      </c>
      <c r="B81" s="39" t="s">
        <v>257</v>
      </c>
      <c r="C81" s="32" t="s">
        <v>258</v>
      </c>
      <c r="D81" s="33" t="s">
        <v>205</v>
      </c>
      <c r="E81" s="34" t="s">
        <v>206</v>
      </c>
      <c r="F81" s="35">
        <v>40134</v>
      </c>
      <c r="G81" s="40">
        <v>1300</v>
      </c>
      <c r="H81" s="36"/>
      <c r="I81" s="36">
        <f t="shared" si="2"/>
        <v>1300</v>
      </c>
      <c r="J81" s="38">
        <f t="shared" si="3"/>
        <v>97.2</v>
      </c>
    </row>
    <row r="82" spans="1:10" ht="18.75" customHeight="1">
      <c r="A82" s="30" t="s">
        <v>262</v>
      </c>
      <c r="B82" s="39" t="s">
        <v>260</v>
      </c>
      <c r="C82" s="32" t="s">
        <v>261</v>
      </c>
      <c r="D82" s="33" t="s">
        <v>26</v>
      </c>
      <c r="E82" s="34" t="s">
        <v>22</v>
      </c>
      <c r="F82" s="35">
        <v>35796</v>
      </c>
      <c r="G82" s="40">
        <v>600</v>
      </c>
      <c r="H82" s="36"/>
      <c r="I82" s="36">
        <f t="shared" si="2"/>
        <v>600</v>
      </c>
      <c r="J82" s="38">
        <f t="shared" si="3"/>
        <v>54</v>
      </c>
    </row>
    <row r="83" spans="1:10" ht="18.75" customHeight="1">
      <c r="A83" s="30" t="s">
        <v>265</v>
      </c>
      <c r="B83" s="31" t="s">
        <v>263</v>
      </c>
      <c r="C83" s="32" t="s">
        <v>264</v>
      </c>
      <c r="D83" s="33" t="s">
        <v>21</v>
      </c>
      <c r="E83" s="34" t="s">
        <v>22</v>
      </c>
      <c r="F83" s="35">
        <v>36557</v>
      </c>
      <c r="G83" s="36">
        <v>650</v>
      </c>
      <c r="H83" s="36"/>
      <c r="I83" s="36">
        <f t="shared" si="2"/>
        <v>650</v>
      </c>
      <c r="J83" s="38">
        <f t="shared" si="3"/>
        <v>58.5</v>
      </c>
    </row>
    <row r="84" spans="1:10" ht="18.75" customHeight="1">
      <c r="A84" s="30" t="s">
        <v>268</v>
      </c>
      <c r="B84" s="31" t="s">
        <v>266</v>
      </c>
      <c r="C84" s="32" t="s">
        <v>267</v>
      </c>
      <c r="D84" s="33" t="s">
        <v>111</v>
      </c>
      <c r="E84" s="34" t="s">
        <v>22</v>
      </c>
      <c r="F84" s="35">
        <v>39409</v>
      </c>
      <c r="G84" s="36">
        <v>550</v>
      </c>
      <c r="H84" s="36"/>
      <c r="I84" s="36">
        <f t="shared" si="2"/>
        <v>550</v>
      </c>
      <c r="J84" s="38">
        <f t="shared" si="3"/>
        <v>49.5</v>
      </c>
    </row>
    <row r="85" spans="1:10" ht="18.75" customHeight="1">
      <c r="A85" s="30" t="s">
        <v>271</v>
      </c>
      <c r="B85" s="39" t="s">
        <v>269</v>
      </c>
      <c r="C85" s="32" t="s">
        <v>270</v>
      </c>
      <c r="D85" s="33" t="s">
        <v>21</v>
      </c>
      <c r="E85" s="34" t="s">
        <v>22</v>
      </c>
      <c r="F85" s="35">
        <v>36161</v>
      </c>
      <c r="G85" s="40">
        <v>650</v>
      </c>
      <c r="H85" s="36"/>
      <c r="I85" s="36">
        <f t="shared" si="2"/>
        <v>650</v>
      </c>
      <c r="J85" s="38">
        <f t="shared" si="3"/>
        <v>58.5</v>
      </c>
    </row>
    <row r="86" spans="1:10" ht="18.75" customHeight="1">
      <c r="A86" s="30" t="s">
        <v>274</v>
      </c>
      <c r="B86" s="31" t="s">
        <v>272</v>
      </c>
      <c r="C86" s="32" t="s">
        <v>273</v>
      </c>
      <c r="D86" s="33" t="s">
        <v>111</v>
      </c>
      <c r="E86" s="34" t="s">
        <v>22</v>
      </c>
      <c r="F86" s="35">
        <v>38078</v>
      </c>
      <c r="G86" s="36">
        <v>628.33000000000004</v>
      </c>
      <c r="H86" s="36"/>
      <c r="I86" s="36">
        <f t="shared" si="2"/>
        <v>628.33000000000004</v>
      </c>
      <c r="J86" s="38">
        <f t="shared" si="3"/>
        <v>56.549700000000001</v>
      </c>
    </row>
    <row r="87" spans="1:10" ht="18.75" customHeight="1">
      <c r="A87" s="30" t="s">
        <v>277</v>
      </c>
      <c r="B87" s="39" t="s">
        <v>275</v>
      </c>
      <c r="C87" s="32" t="s">
        <v>276</v>
      </c>
      <c r="D87" s="33" t="s">
        <v>111</v>
      </c>
      <c r="E87" s="34" t="s">
        <v>22</v>
      </c>
      <c r="F87" s="35">
        <v>39419</v>
      </c>
      <c r="G87" s="40">
        <v>650</v>
      </c>
      <c r="H87" s="36"/>
      <c r="I87" s="36">
        <f t="shared" si="2"/>
        <v>650</v>
      </c>
      <c r="J87" s="38">
        <f t="shared" si="3"/>
        <v>58.5</v>
      </c>
    </row>
    <row r="88" spans="1:10" ht="18.75" customHeight="1">
      <c r="A88" s="30" t="s">
        <v>281</v>
      </c>
      <c r="B88" s="31" t="s">
        <v>278</v>
      </c>
      <c r="C88" s="42" t="s">
        <v>279</v>
      </c>
      <c r="D88" s="33" t="s">
        <v>280</v>
      </c>
      <c r="E88" s="34" t="s">
        <v>22</v>
      </c>
      <c r="F88" s="35">
        <v>40182</v>
      </c>
      <c r="G88" s="36">
        <v>2000</v>
      </c>
      <c r="H88" s="36"/>
      <c r="I88" s="36">
        <f t="shared" si="2"/>
        <v>2000</v>
      </c>
      <c r="J88" s="38">
        <f t="shared" si="3"/>
        <v>97.2</v>
      </c>
    </row>
    <row r="89" spans="1:10" ht="18.75" customHeight="1">
      <c r="A89" s="30" t="s">
        <v>284</v>
      </c>
      <c r="B89" s="31" t="s">
        <v>282</v>
      </c>
      <c r="C89" s="32" t="s">
        <v>283</v>
      </c>
      <c r="D89" s="33" t="s">
        <v>69</v>
      </c>
      <c r="E89" s="34" t="s">
        <v>22</v>
      </c>
      <c r="F89" s="35">
        <v>39157</v>
      </c>
      <c r="G89" s="36">
        <v>600</v>
      </c>
      <c r="H89" s="36">
        <v>20</v>
      </c>
      <c r="I89" s="36">
        <f t="shared" si="2"/>
        <v>580</v>
      </c>
      <c r="J89" s="38">
        <f t="shared" si="3"/>
        <v>54</v>
      </c>
    </row>
    <row r="90" spans="1:10" ht="18.75" customHeight="1">
      <c r="A90" s="30" t="s">
        <v>287</v>
      </c>
      <c r="B90" s="31" t="s">
        <v>285</v>
      </c>
      <c r="C90" s="32" t="s">
        <v>286</v>
      </c>
      <c r="D90" s="33" t="s">
        <v>69</v>
      </c>
      <c r="E90" s="34" t="s">
        <v>22</v>
      </c>
      <c r="F90" s="35">
        <v>37562</v>
      </c>
      <c r="G90" s="36">
        <v>580</v>
      </c>
      <c r="H90" s="36">
        <v>30</v>
      </c>
      <c r="I90" s="36">
        <f t="shared" si="2"/>
        <v>550</v>
      </c>
      <c r="J90" s="38">
        <f t="shared" si="3"/>
        <v>52.199999999999996</v>
      </c>
    </row>
    <row r="91" spans="1:10" ht="18.75" customHeight="1">
      <c r="A91" s="30" t="s">
        <v>290</v>
      </c>
      <c r="B91" s="31" t="s">
        <v>288</v>
      </c>
      <c r="C91" s="32" t="s">
        <v>289</v>
      </c>
      <c r="D91" s="33" t="s">
        <v>130</v>
      </c>
      <c r="E91" s="34" t="s">
        <v>22</v>
      </c>
      <c r="F91" s="35">
        <v>38899</v>
      </c>
      <c r="G91" s="36">
        <v>600</v>
      </c>
      <c r="H91" s="36"/>
      <c r="I91" s="36">
        <f t="shared" si="2"/>
        <v>600</v>
      </c>
      <c r="J91" s="38">
        <f t="shared" si="3"/>
        <v>54</v>
      </c>
    </row>
    <row r="92" spans="1:10" ht="18.75" customHeight="1">
      <c r="A92" s="30" t="s">
        <v>293</v>
      </c>
      <c r="B92" s="31" t="s">
        <v>291</v>
      </c>
      <c r="C92" s="32" t="s">
        <v>292</v>
      </c>
      <c r="D92" s="33" t="s">
        <v>65</v>
      </c>
      <c r="E92" s="34" t="s">
        <v>22</v>
      </c>
      <c r="F92" s="35">
        <v>37803</v>
      </c>
      <c r="G92" s="36">
        <v>900</v>
      </c>
      <c r="H92" s="36">
        <v>50.2</v>
      </c>
      <c r="I92" s="36">
        <f t="shared" si="2"/>
        <v>849.8</v>
      </c>
      <c r="J92" s="38">
        <f t="shared" si="3"/>
        <v>81</v>
      </c>
    </row>
    <row r="93" spans="1:10" ht="18.75" customHeight="1">
      <c r="A93" s="30" t="s">
        <v>296</v>
      </c>
      <c r="B93" s="31" t="s">
        <v>616</v>
      </c>
      <c r="C93" s="32" t="s">
        <v>617</v>
      </c>
      <c r="D93" s="33" t="s">
        <v>597</v>
      </c>
      <c r="E93" s="34" t="s">
        <v>22</v>
      </c>
      <c r="F93" s="35">
        <v>40241</v>
      </c>
      <c r="G93" s="36">
        <v>1200</v>
      </c>
      <c r="H93" s="36"/>
      <c r="I93" s="36">
        <f t="shared" si="2"/>
        <v>1200</v>
      </c>
      <c r="J93" s="38">
        <f t="shared" si="3"/>
        <v>97.2</v>
      </c>
    </row>
    <row r="94" spans="1:10" ht="18.75" customHeight="1">
      <c r="A94" s="30" t="s">
        <v>299</v>
      </c>
      <c r="B94" s="31" t="s">
        <v>297</v>
      </c>
      <c r="C94" s="32" t="s">
        <v>298</v>
      </c>
      <c r="D94" s="33" t="s">
        <v>21</v>
      </c>
      <c r="E94" s="34" t="s">
        <v>22</v>
      </c>
      <c r="F94" s="35">
        <v>37438</v>
      </c>
      <c r="G94" s="36">
        <v>650</v>
      </c>
      <c r="H94" s="36"/>
      <c r="I94" s="36">
        <f t="shared" si="2"/>
        <v>650</v>
      </c>
      <c r="J94" s="38">
        <f t="shared" si="3"/>
        <v>58.5</v>
      </c>
    </row>
    <row r="95" spans="1:10" ht="18.75" customHeight="1">
      <c r="A95" s="30" t="s">
        <v>302</v>
      </c>
      <c r="B95" s="31" t="s">
        <v>300</v>
      </c>
      <c r="C95" s="32" t="s">
        <v>301</v>
      </c>
      <c r="D95" s="33" t="s">
        <v>69</v>
      </c>
      <c r="E95" s="34" t="s">
        <v>22</v>
      </c>
      <c r="F95" s="35">
        <v>37179</v>
      </c>
      <c r="G95" s="36">
        <v>600</v>
      </c>
      <c r="H95" s="36"/>
      <c r="I95" s="36">
        <f t="shared" si="2"/>
        <v>600</v>
      </c>
      <c r="J95" s="38">
        <f t="shared" si="3"/>
        <v>54</v>
      </c>
    </row>
    <row r="96" spans="1:10" ht="18.75" customHeight="1">
      <c r="A96" s="30" t="s">
        <v>305</v>
      </c>
      <c r="B96" s="39" t="s">
        <v>303</v>
      </c>
      <c r="C96" s="32" t="s">
        <v>304</v>
      </c>
      <c r="D96" s="33" t="s">
        <v>33</v>
      </c>
      <c r="E96" s="34" t="s">
        <v>22</v>
      </c>
      <c r="F96" s="35">
        <v>37562</v>
      </c>
      <c r="G96" s="40">
        <v>580</v>
      </c>
      <c r="H96" s="36"/>
      <c r="I96" s="36">
        <f t="shared" si="2"/>
        <v>580</v>
      </c>
      <c r="J96" s="38">
        <f t="shared" si="3"/>
        <v>52.199999999999996</v>
      </c>
    </row>
    <row r="97" spans="1:10" ht="18.75" customHeight="1">
      <c r="A97" s="30" t="s">
        <v>308</v>
      </c>
      <c r="B97" s="31" t="s">
        <v>306</v>
      </c>
      <c r="C97" s="32" t="s">
        <v>307</v>
      </c>
      <c r="D97" s="33" t="s">
        <v>33</v>
      </c>
      <c r="E97" s="34" t="s">
        <v>22</v>
      </c>
      <c r="F97" s="35">
        <v>37583</v>
      </c>
      <c r="G97" s="36">
        <v>320</v>
      </c>
      <c r="H97" s="36">
        <v>39.76</v>
      </c>
      <c r="I97" s="36">
        <f t="shared" si="2"/>
        <v>280.24</v>
      </c>
      <c r="J97" s="38">
        <f t="shared" si="3"/>
        <v>49.5</v>
      </c>
    </row>
    <row r="98" spans="1:10" ht="18.75" customHeight="1">
      <c r="A98" s="30" t="s">
        <v>311</v>
      </c>
      <c r="B98" s="31" t="s">
        <v>309</v>
      </c>
      <c r="C98" s="32" t="s">
        <v>310</v>
      </c>
      <c r="D98" s="33" t="s">
        <v>33</v>
      </c>
      <c r="E98" s="34" t="s">
        <v>22</v>
      </c>
      <c r="F98" s="35">
        <v>37179</v>
      </c>
      <c r="G98" s="36">
        <v>600</v>
      </c>
      <c r="H98" s="36">
        <v>49.97</v>
      </c>
      <c r="I98" s="36">
        <f t="shared" si="2"/>
        <v>550.03</v>
      </c>
      <c r="J98" s="38">
        <f t="shared" si="3"/>
        <v>54</v>
      </c>
    </row>
    <row r="99" spans="1:10" ht="18.75" customHeight="1">
      <c r="A99" s="30" t="s">
        <v>314</v>
      </c>
      <c r="B99" s="31" t="s">
        <v>312</v>
      </c>
      <c r="C99" s="32" t="s">
        <v>313</v>
      </c>
      <c r="D99" s="33" t="s">
        <v>69</v>
      </c>
      <c r="E99" s="34" t="s">
        <v>22</v>
      </c>
      <c r="F99" s="35">
        <v>37275</v>
      </c>
      <c r="G99" s="36">
        <v>550</v>
      </c>
      <c r="H99" s="36"/>
      <c r="I99" s="36">
        <f t="shared" si="2"/>
        <v>550</v>
      </c>
      <c r="J99" s="38">
        <f t="shared" si="3"/>
        <v>49.5</v>
      </c>
    </row>
    <row r="100" spans="1:10" ht="18.75" customHeight="1">
      <c r="A100" s="30" t="s">
        <v>317</v>
      </c>
      <c r="B100" s="39" t="s">
        <v>315</v>
      </c>
      <c r="C100" s="32" t="s">
        <v>316</v>
      </c>
      <c r="D100" s="33" t="s">
        <v>33</v>
      </c>
      <c r="E100" s="34" t="s">
        <v>22</v>
      </c>
      <c r="F100" s="35">
        <v>37746</v>
      </c>
      <c r="G100" s="40">
        <v>600</v>
      </c>
      <c r="H100" s="36"/>
      <c r="I100" s="36">
        <f t="shared" si="2"/>
        <v>600</v>
      </c>
      <c r="J100" s="38">
        <f t="shared" si="3"/>
        <v>54</v>
      </c>
    </row>
    <row r="101" spans="1:10" ht="18.75" customHeight="1">
      <c r="A101" s="30" t="s">
        <v>320</v>
      </c>
      <c r="B101" s="39" t="s">
        <v>318</v>
      </c>
      <c r="C101" s="32" t="s">
        <v>319</v>
      </c>
      <c r="D101" s="33" t="s">
        <v>21</v>
      </c>
      <c r="E101" s="34" t="s">
        <v>22</v>
      </c>
      <c r="F101" s="35">
        <v>37823</v>
      </c>
      <c r="G101" s="40">
        <v>650</v>
      </c>
      <c r="H101" s="36">
        <v>41</v>
      </c>
      <c r="I101" s="36">
        <f t="shared" si="2"/>
        <v>609</v>
      </c>
      <c r="J101" s="38">
        <f t="shared" si="3"/>
        <v>58.5</v>
      </c>
    </row>
    <row r="102" spans="1:10" ht="18.75" customHeight="1">
      <c r="A102" s="30" t="s">
        <v>323</v>
      </c>
      <c r="B102" s="31" t="s">
        <v>321</v>
      </c>
      <c r="C102" s="32" t="s">
        <v>322</v>
      </c>
      <c r="D102" s="33" t="s">
        <v>21</v>
      </c>
      <c r="E102" s="34" t="s">
        <v>22</v>
      </c>
      <c r="F102" s="35">
        <v>37438</v>
      </c>
      <c r="G102" s="36">
        <v>650</v>
      </c>
      <c r="H102" s="36"/>
      <c r="I102" s="36">
        <f t="shared" si="2"/>
        <v>650</v>
      </c>
      <c r="J102" s="38">
        <f t="shared" si="3"/>
        <v>58.5</v>
      </c>
    </row>
    <row r="103" spans="1:10" ht="18.75" customHeight="1">
      <c r="A103" s="30" t="s">
        <v>326</v>
      </c>
      <c r="B103" s="31" t="s">
        <v>324</v>
      </c>
      <c r="C103" s="32" t="s">
        <v>325</v>
      </c>
      <c r="D103" s="33" t="s">
        <v>69</v>
      </c>
      <c r="E103" s="34" t="s">
        <v>22</v>
      </c>
      <c r="F103" s="35">
        <v>38808</v>
      </c>
      <c r="G103" s="36">
        <v>320</v>
      </c>
      <c r="H103" s="36"/>
      <c r="I103" s="36">
        <f t="shared" si="2"/>
        <v>320</v>
      </c>
      <c r="J103" s="38">
        <f t="shared" si="3"/>
        <v>49.5</v>
      </c>
    </row>
    <row r="104" spans="1:10" ht="18.75" customHeight="1">
      <c r="A104" s="30" t="s">
        <v>329</v>
      </c>
      <c r="B104" s="31" t="s">
        <v>327</v>
      </c>
      <c r="C104" s="42" t="s">
        <v>328</v>
      </c>
      <c r="D104" s="33" t="s">
        <v>205</v>
      </c>
      <c r="E104" s="34" t="s">
        <v>206</v>
      </c>
      <c r="F104" s="35">
        <v>40009</v>
      </c>
      <c r="G104" s="36">
        <v>1300</v>
      </c>
      <c r="H104" s="36"/>
      <c r="I104" s="36">
        <f t="shared" si="2"/>
        <v>1300</v>
      </c>
      <c r="J104" s="38">
        <f t="shared" si="3"/>
        <v>97.2</v>
      </c>
    </row>
    <row r="105" spans="1:10" ht="18.75" customHeight="1">
      <c r="A105" s="30" t="s">
        <v>332</v>
      </c>
      <c r="B105" s="39" t="s">
        <v>330</v>
      </c>
      <c r="C105" s="32" t="s">
        <v>331</v>
      </c>
      <c r="D105" s="33" t="s">
        <v>33</v>
      </c>
      <c r="E105" s="34" t="s">
        <v>22</v>
      </c>
      <c r="F105" s="35">
        <v>37562</v>
      </c>
      <c r="G105" s="40">
        <v>560</v>
      </c>
      <c r="H105" s="36"/>
      <c r="I105" s="36">
        <f t="shared" si="2"/>
        <v>560</v>
      </c>
      <c r="J105" s="38">
        <f t="shared" si="3"/>
        <v>50.4</v>
      </c>
    </row>
    <row r="106" spans="1:10" ht="18.75" customHeight="1">
      <c r="A106" s="30" t="s">
        <v>335</v>
      </c>
      <c r="B106" s="31" t="s">
        <v>333</v>
      </c>
      <c r="C106" s="32" t="s">
        <v>334</v>
      </c>
      <c r="D106" s="33" t="s">
        <v>69</v>
      </c>
      <c r="E106" s="34" t="s">
        <v>22</v>
      </c>
      <c r="F106" s="35">
        <v>36531</v>
      </c>
      <c r="G106" s="36">
        <v>600</v>
      </c>
      <c r="H106" s="36">
        <v>29.97</v>
      </c>
      <c r="I106" s="36">
        <f t="shared" si="2"/>
        <v>570.03</v>
      </c>
      <c r="J106" s="38">
        <f t="shared" si="3"/>
        <v>54</v>
      </c>
    </row>
    <row r="107" spans="1:10" ht="18.75" customHeight="1">
      <c r="A107" s="30" t="s">
        <v>338</v>
      </c>
      <c r="B107" s="31" t="s">
        <v>336</v>
      </c>
      <c r="C107" s="32" t="s">
        <v>337</v>
      </c>
      <c r="D107" s="33" t="s">
        <v>55</v>
      </c>
      <c r="E107" s="34" t="s">
        <v>22</v>
      </c>
      <c r="F107" s="35">
        <v>38922</v>
      </c>
      <c r="G107" s="36">
        <v>900</v>
      </c>
      <c r="H107" s="36"/>
      <c r="I107" s="36">
        <f t="shared" si="2"/>
        <v>900</v>
      </c>
      <c r="J107" s="38">
        <f t="shared" si="3"/>
        <v>81</v>
      </c>
    </row>
    <row r="108" spans="1:10" ht="18.75" customHeight="1">
      <c r="A108" s="30" t="s">
        <v>342</v>
      </c>
      <c r="B108" s="39" t="s">
        <v>339</v>
      </c>
      <c r="C108" s="32" t="s">
        <v>340</v>
      </c>
      <c r="D108" s="33" t="s">
        <v>341</v>
      </c>
      <c r="E108" s="34" t="s">
        <v>22</v>
      </c>
      <c r="F108" s="35">
        <v>36655</v>
      </c>
      <c r="G108" s="40">
        <v>550</v>
      </c>
      <c r="H108" s="36">
        <v>32.1</v>
      </c>
      <c r="I108" s="36">
        <f t="shared" si="2"/>
        <v>517.9</v>
      </c>
      <c r="J108" s="38">
        <f t="shared" si="3"/>
        <v>49.5</v>
      </c>
    </row>
    <row r="109" spans="1:10" ht="18.75" customHeight="1">
      <c r="A109" s="30" t="s">
        <v>345</v>
      </c>
      <c r="B109" s="39" t="s">
        <v>343</v>
      </c>
      <c r="C109" s="32" t="s">
        <v>344</v>
      </c>
      <c r="D109" s="33" t="s">
        <v>21</v>
      </c>
      <c r="E109" s="34" t="s">
        <v>22</v>
      </c>
      <c r="F109" s="35">
        <v>36557</v>
      </c>
      <c r="G109" s="40">
        <v>606.66999999999996</v>
      </c>
      <c r="H109" s="36">
        <v>242.67</v>
      </c>
      <c r="I109" s="36">
        <f t="shared" si="2"/>
        <v>364</v>
      </c>
      <c r="J109" s="38">
        <f t="shared" si="3"/>
        <v>54.600299999999997</v>
      </c>
    </row>
    <row r="110" spans="1:10" ht="18.75" customHeight="1">
      <c r="A110" s="30" t="s">
        <v>349</v>
      </c>
      <c r="B110" s="31" t="s">
        <v>346</v>
      </c>
      <c r="C110" s="32" t="s">
        <v>347</v>
      </c>
      <c r="D110" s="33" t="s">
        <v>348</v>
      </c>
      <c r="E110" s="34" t="s">
        <v>22</v>
      </c>
      <c r="F110" s="35">
        <v>38108</v>
      </c>
      <c r="G110" s="36">
        <v>2000</v>
      </c>
      <c r="H110" s="36"/>
      <c r="I110" s="36">
        <f t="shared" si="2"/>
        <v>2000</v>
      </c>
      <c r="J110" s="38">
        <f t="shared" si="3"/>
        <v>97.2</v>
      </c>
    </row>
    <row r="111" spans="1:10" ht="18.75" customHeight="1">
      <c r="A111" s="30" t="s">
        <v>352</v>
      </c>
      <c r="B111" s="39" t="s">
        <v>350</v>
      </c>
      <c r="C111" s="32" t="s">
        <v>351</v>
      </c>
      <c r="D111" s="33" t="s">
        <v>33</v>
      </c>
      <c r="E111" s="34" t="s">
        <v>22</v>
      </c>
      <c r="F111" s="35">
        <v>37746</v>
      </c>
      <c r="G111" s="40">
        <v>600</v>
      </c>
      <c r="H111" s="36"/>
      <c r="I111" s="36">
        <f t="shared" si="2"/>
        <v>600</v>
      </c>
      <c r="J111" s="38">
        <f t="shared" si="3"/>
        <v>54</v>
      </c>
    </row>
    <row r="112" spans="1:10" ht="18.75" customHeight="1">
      <c r="A112" s="30" t="s">
        <v>355</v>
      </c>
      <c r="B112" s="31" t="s">
        <v>353</v>
      </c>
      <c r="C112" s="32" t="s">
        <v>354</v>
      </c>
      <c r="D112" s="33" t="s">
        <v>140</v>
      </c>
      <c r="E112" s="34" t="s">
        <v>22</v>
      </c>
      <c r="F112" s="35">
        <v>37743</v>
      </c>
      <c r="G112" s="36">
        <v>900</v>
      </c>
      <c r="H112" s="36"/>
      <c r="I112" s="36">
        <f t="shared" si="2"/>
        <v>900</v>
      </c>
      <c r="J112" s="38">
        <f t="shared" si="3"/>
        <v>81</v>
      </c>
    </row>
    <row r="113" spans="1:10" ht="18.75" customHeight="1">
      <c r="A113" s="30" t="s">
        <v>358</v>
      </c>
      <c r="B113" s="31" t="s">
        <v>356</v>
      </c>
      <c r="C113" s="32" t="s">
        <v>357</v>
      </c>
      <c r="D113" s="33" t="s">
        <v>69</v>
      </c>
      <c r="E113" s="34" t="s">
        <v>22</v>
      </c>
      <c r="F113" s="35">
        <v>37179</v>
      </c>
      <c r="G113" s="36">
        <v>600</v>
      </c>
      <c r="H113" s="36">
        <v>20</v>
      </c>
      <c r="I113" s="36">
        <f t="shared" si="2"/>
        <v>580</v>
      </c>
      <c r="J113" s="38">
        <f t="shared" si="3"/>
        <v>54</v>
      </c>
    </row>
    <row r="114" spans="1:10" ht="18.75" customHeight="1">
      <c r="A114" s="30" t="s">
        <v>361</v>
      </c>
      <c r="B114" s="31" t="s">
        <v>359</v>
      </c>
      <c r="C114" s="32" t="s">
        <v>360</v>
      </c>
      <c r="D114" s="33" t="s">
        <v>33</v>
      </c>
      <c r="E114" s="34" t="s">
        <v>22</v>
      </c>
      <c r="F114" s="35">
        <v>39023</v>
      </c>
      <c r="G114" s="36">
        <v>600</v>
      </c>
      <c r="H114" s="36"/>
      <c r="I114" s="36">
        <f t="shared" si="2"/>
        <v>600</v>
      </c>
      <c r="J114" s="38">
        <f t="shared" si="3"/>
        <v>54</v>
      </c>
    </row>
    <row r="115" spans="1:10" ht="18.75" customHeight="1">
      <c r="A115" s="30" t="s">
        <v>364</v>
      </c>
      <c r="B115" s="31" t="s">
        <v>362</v>
      </c>
      <c r="C115" s="32" t="s">
        <v>363</v>
      </c>
      <c r="D115" s="33" t="s">
        <v>111</v>
      </c>
      <c r="E115" s="34" t="s">
        <v>22</v>
      </c>
      <c r="F115" s="35">
        <v>37562</v>
      </c>
      <c r="G115" s="36">
        <v>600</v>
      </c>
      <c r="H115" s="36"/>
      <c r="I115" s="36">
        <f t="shared" si="2"/>
        <v>600</v>
      </c>
      <c r="J115" s="38">
        <f t="shared" si="3"/>
        <v>54</v>
      </c>
    </row>
    <row r="116" spans="1:10" ht="18.75" customHeight="1">
      <c r="A116" s="30" t="s">
        <v>368</v>
      </c>
      <c r="B116" s="31" t="s">
        <v>365</v>
      </c>
      <c r="C116" s="32" t="s">
        <v>366</v>
      </c>
      <c r="D116" s="33" t="s">
        <v>367</v>
      </c>
      <c r="E116" s="34" t="s">
        <v>22</v>
      </c>
      <c r="F116" s="35">
        <v>38808</v>
      </c>
      <c r="G116" s="36">
        <v>600</v>
      </c>
      <c r="H116" s="36"/>
      <c r="I116" s="36">
        <f t="shared" si="2"/>
        <v>600</v>
      </c>
      <c r="J116" s="38">
        <f t="shared" si="3"/>
        <v>54</v>
      </c>
    </row>
    <row r="117" spans="1:10" ht="18.75" customHeight="1">
      <c r="A117" s="30" t="s">
        <v>371</v>
      </c>
      <c r="B117" s="31" t="s">
        <v>369</v>
      </c>
      <c r="C117" s="32" t="s">
        <v>370</v>
      </c>
      <c r="D117" s="33" t="s">
        <v>21</v>
      </c>
      <c r="E117" s="34" t="s">
        <v>22</v>
      </c>
      <c r="F117" s="35">
        <v>37438</v>
      </c>
      <c r="G117" s="36">
        <v>650</v>
      </c>
      <c r="H117" s="36"/>
      <c r="I117" s="36">
        <f t="shared" si="2"/>
        <v>650</v>
      </c>
      <c r="J117" s="38">
        <f t="shared" si="3"/>
        <v>58.5</v>
      </c>
    </row>
    <row r="118" spans="1:10" ht="18.75" customHeight="1">
      <c r="A118" s="30" t="s">
        <v>375</v>
      </c>
      <c r="B118" s="31" t="s">
        <v>372</v>
      </c>
      <c r="C118" s="32" t="s">
        <v>373</v>
      </c>
      <c r="D118" s="33" t="s">
        <v>374</v>
      </c>
      <c r="E118" s="34" t="s">
        <v>22</v>
      </c>
      <c r="F118" s="35">
        <v>38841</v>
      </c>
      <c r="G118" s="36">
        <v>800</v>
      </c>
      <c r="H118" s="36"/>
      <c r="I118" s="36">
        <f t="shared" si="2"/>
        <v>800</v>
      </c>
      <c r="J118" s="38">
        <f t="shared" si="3"/>
        <v>72</v>
      </c>
    </row>
    <row r="119" spans="1:10" ht="18.75" customHeight="1">
      <c r="A119" s="30" t="s">
        <v>378</v>
      </c>
      <c r="B119" s="31" t="s">
        <v>376</v>
      </c>
      <c r="C119" s="32" t="s">
        <v>377</v>
      </c>
      <c r="D119" s="33" t="s">
        <v>33</v>
      </c>
      <c r="E119" s="34" t="s">
        <v>22</v>
      </c>
      <c r="F119" s="35">
        <v>36161</v>
      </c>
      <c r="G119" s="36">
        <v>600</v>
      </c>
      <c r="H119" s="36"/>
      <c r="I119" s="36">
        <f t="shared" si="2"/>
        <v>600</v>
      </c>
      <c r="J119" s="38">
        <f t="shared" si="3"/>
        <v>54</v>
      </c>
    </row>
    <row r="120" spans="1:10" ht="18.75" customHeight="1">
      <c r="A120" s="30" t="s">
        <v>381</v>
      </c>
      <c r="B120" s="39" t="s">
        <v>379</v>
      </c>
      <c r="C120" s="32" t="s">
        <v>380</v>
      </c>
      <c r="D120" s="33" t="s">
        <v>90</v>
      </c>
      <c r="E120" s="34" t="s">
        <v>22</v>
      </c>
      <c r="F120" s="35">
        <v>39854</v>
      </c>
      <c r="G120" s="40">
        <v>580</v>
      </c>
      <c r="H120" s="36"/>
      <c r="I120" s="36">
        <f t="shared" si="2"/>
        <v>580</v>
      </c>
      <c r="J120" s="38">
        <f t="shared" si="3"/>
        <v>52.199999999999996</v>
      </c>
    </row>
    <row r="121" spans="1:10" ht="18.75" customHeight="1">
      <c r="A121" s="30" t="s">
        <v>384</v>
      </c>
      <c r="B121" s="31" t="s">
        <v>382</v>
      </c>
      <c r="C121" s="32" t="s">
        <v>383</v>
      </c>
      <c r="D121" s="33" t="s">
        <v>26</v>
      </c>
      <c r="E121" s="34" t="s">
        <v>22</v>
      </c>
      <c r="F121" s="35">
        <v>37179</v>
      </c>
      <c r="G121" s="36">
        <v>580</v>
      </c>
      <c r="H121" s="36"/>
      <c r="I121" s="36">
        <f t="shared" si="2"/>
        <v>580</v>
      </c>
      <c r="J121" s="38">
        <f t="shared" si="3"/>
        <v>52.199999999999996</v>
      </c>
    </row>
    <row r="122" spans="1:10" ht="18.75" customHeight="1">
      <c r="A122" s="30" t="s">
        <v>387</v>
      </c>
      <c r="B122" s="31" t="s">
        <v>385</v>
      </c>
      <c r="C122" s="32" t="s">
        <v>386</v>
      </c>
      <c r="D122" s="33" t="s">
        <v>69</v>
      </c>
      <c r="E122" s="34" t="s">
        <v>22</v>
      </c>
      <c r="F122" s="35">
        <v>36161</v>
      </c>
      <c r="G122" s="36">
        <v>600</v>
      </c>
      <c r="H122" s="36"/>
      <c r="I122" s="36">
        <f t="shared" si="2"/>
        <v>600</v>
      </c>
      <c r="J122" s="38">
        <f t="shared" si="3"/>
        <v>54</v>
      </c>
    </row>
    <row r="123" spans="1:10" ht="18.75" customHeight="1">
      <c r="A123" s="30" t="s">
        <v>390</v>
      </c>
      <c r="B123" s="31" t="s">
        <v>388</v>
      </c>
      <c r="C123" s="32" t="s">
        <v>389</v>
      </c>
      <c r="D123" s="33" t="s">
        <v>140</v>
      </c>
      <c r="E123" s="34" t="s">
        <v>22</v>
      </c>
      <c r="F123" s="35">
        <v>38504</v>
      </c>
      <c r="G123" s="36">
        <v>900</v>
      </c>
      <c r="H123" s="36"/>
      <c r="I123" s="36">
        <f t="shared" si="2"/>
        <v>900</v>
      </c>
      <c r="J123" s="38">
        <f t="shared" si="3"/>
        <v>81</v>
      </c>
    </row>
    <row r="124" spans="1:10" ht="18.75" customHeight="1">
      <c r="A124" s="30" t="s">
        <v>393</v>
      </c>
      <c r="B124" s="43" t="s">
        <v>391</v>
      </c>
      <c r="C124" s="32" t="s">
        <v>392</v>
      </c>
      <c r="D124" s="33" t="s">
        <v>21</v>
      </c>
      <c r="E124" s="34" t="s">
        <v>22</v>
      </c>
      <c r="F124" s="35">
        <v>36557</v>
      </c>
      <c r="G124" s="36">
        <v>650</v>
      </c>
      <c r="H124" s="36"/>
      <c r="I124" s="36">
        <f t="shared" si="2"/>
        <v>650</v>
      </c>
      <c r="J124" s="38">
        <f t="shared" si="3"/>
        <v>58.5</v>
      </c>
    </row>
    <row r="125" spans="1:10" ht="18.75" customHeight="1">
      <c r="A125" s="30" t="s">
        <v>396</v>
      </c>
      <c r="B125" s="31" t="s">
        <v>394</v>
      </c>
      <c r="C125" s="32" t="s">
        <v>395</v>
      </c>
      <c r="D125" s="33" t="s">
        <v>21</v>
      </c>
      <c r="E125" s="34" t="s">
        <v>22</v>
      </c>
      <c r="F125" s="35">
        <v>38109</v>
      </c>
      <c r="G125" s="36">
        <v>650</v>
      </c>
      <c r="H125" s="36">
        <v>162.5</v>
      </c>
      <c r="I125" s="36">
        <f t="shared" si="2"/>
        <v>487.5</v>
      </c>
      <c r="J125" s="38">
        <f t="shared" si="3"/>
        <v>58.5</v>
      </c>
    </row>
    <row r="126" spans="1:10" ht="18.75" customHeight="1">
      <c r="A126" s="30" t="s">
        <v>400</v>
      </c>
      <c r="B126" s="31" t="s">
        <v>397</v>
      </c>
      <c r="C126" s="32" t="s">
        <v>398</v>
      </c>
      <c r="D126" s="33" t="s">
        <v>399</v>
      </c>
      <c r="E126" s="34" t="s">
        <v>206</v>
      </c>
      <c r="F126" s="35">
        <v>38444</v>
      </c>
      <c r="G126" s="36">
        <v>720</v>
      </c>
      <c r="H126" s="36"/>
      <c r="I126" s="36">
        <f t="shared" si="2"/>
        <v>720</v>
      </c>
      <c r="J126" s="38">
        <f t="shared" si="3"/>
        <v>64.8</v>
      </c>
    </row>
    <row r="127" spans="1:10" ht="18.75" customHeight="1">
      <c r="A127" s="30" t="s">
        <v>403</v>
      </c>
      <c r="B127" s="44" t="s">
        <v>401</v>
      </c>
      <c r="C127" s="32" t="s">
        <v>402</v>
      </c>
      <c r="D127" s="33" t="s">
        <v>90</v>
      </c>
      <c r="E127" s="34" t="s">
        <v>22</v>
      </c>
      <c r="F127" s="35">
        <v>39493</v>
      </c>
      <c r="G127" s="36">
        <v>531.66999999999996</v>
      </c>
      <c r="H127" s="36"/>
      <c r="I127" s="36">
        <f t="shared" si="2"/>
        <v>531.66999999999996</v>
      </c>
      <c r="J127" s="38">
        <f t="shared" si="3"/>
        <v>49.5</v>
      </c>
    </row>
    <row r="128" spans="1:10" ht="18.75" customHeight="1">
      <c r="A128" s="30" t="s">
        <v>406</v>
      </c>
      <c r="B128" s="31" t="s">
        <v>404</v>
      </c>
      <c r="C128" s="32" t="s">
        <v>405</v>
      </c>
      <c r="D128" s="33" t="s">
        <v>51</v>
      </c>
      <c r="E128" s="34" t="s">
        <v>22</v>
      </c>
      <c r="F128" s="35">
        <v>36161</v>
      </c>
      <c r="G128" s="36">
        <v>606.66999999999996</v>
      </c>
      <c r="H128" s="36"/>
      <c r="I128" s="36">
        <f t="shared" si="2"/>
        <v>606.66999999999996</v>
      </c>
      <c r="J128" s="38">
        <f t="shared" si="3"/>
        <v>54.600299999999997</v>
      </c>
    </row>
    <row r="129" spans="1:10" ht="18.75" customHeight="1">
      <c r="A129" s="30" t="s">
        <v>409</v>
      </c>
      <c r="B129" s="31" t="s">
        <v>407</v>
      </c>
      <c r="C129" s="32" t="s">
        <v>408</v>
      </c>
      <c r="D129" s="33" t="s">
        <v>21</v>
      </c>
      <c r="E129" s="34" t="s">
        <v>22</v>
      </c>
      <c r="F129" s="35">
        <v>38188</v>
      </c>
      <c r="G129" s="36">
        <v>650</v>
      </c>
      <c r="H129" s="36">
        <v>31</v>
      </c>
      <c r="I129" s="36">
        <f t="shared" si="2"/>
        <v>619</v>
      </c>
      <c r="J129" s="38">
        <f t="shared" si="3"/>
        <v>58.5</v>
      </c>
    </row>
    <row r="130" spans="1:10" ht="18.75" customHeight="1">
      <c r="A130" s="30" t="s">
        <v>413</v>
      </c>
      <c r="B130" s="39" t="s">
        <v>410</v>
      </c>
      <c r="C130" s="42" t="s">
        <v>411</v>
      </c>
      <c r="D130" s="33" t="s">
        <v>412</v>
      </c>
      <c r="E130" s="34" t="s">
        <v>22</v>
      </c>
      <c r="F130" s="35">
        <v>38504</v>
      </c>
      <c r="G130" s="40">
        <v>210</v>
      </c>
      <c r="H130" s="36"/>
      <c r="I130" s="36">
        <f t="shared" si="2"/>
        <v>210</v>
      </c>
      <c r="J130" s="38">
        <f t="shared" si="3"/>
        <v>49.5</v>
      </c>
    </row>
    <row r="131" spans="1:10" ht="18.75" customHeight="1">
      <c r="A131" s="30" t="s">
        <v>416</v>
      </c>
      <c r="B131" s="39" t="s">
        <v>414</v>
      </c>
      <c r="C131" s="42" t="s">
        <v>415</v>
      </c>
      <c r="D131" s="33" t="s">
        <v>55</v>
      </c>
      <c r="E131" s="34" t="s">
        <v>22</v>
      </c>
      <c r="F131" s="35">
        <v>38188</v>
      </c>
      <c r="G131" s="40">
        <v>900</v>
      </c>
      <c r="H131" s="36">
        <v>20</v>
      </c>
      <c r="I131" s="36">
        <f t="shared" si="2"/>
        <v>880</v>
      </c>
      <c r="J131" s="38">
        <f t="shared" si="3"/>
        <v>81</v>
      </c>
    </row>
    <row r="132" spans="1:10" ht="18.75" customHeight="1">
      <c r="A132" s="30" t="s">
        <v>419</v>
      </c>
      <c r="B132" s="31" t="s">
        <v>417</v>
      </c>
      <c r="C132" s="32" t="s">
        <v>418</v>
      </c>
      <c r="D132" s="33" t="s">
        <v>140</v>
      </c>
      <c r="E132" s="34" t="s">
        <v>22</v>
      </c>
      <c r="F132" s="35">
        <v>39090</v>
      </c>
      <c r="G132" s="36">
        <v>900</v>
      </c>
      <c r="H132" s="36"/>
      <c r="I132" s="36">
        <f t="shared" si="2"/>
        <v>900</v>
      </c>
      <c r="J132" s="38">
        <f t="shared" si="3"/>
        <v>81</v>
      </c>
    </row>
    <row r="133" spans="1:10" ht="18.75" customHeight="1">
      <c r="A133" s="30" t="s">
        <v>422</v>
      </c>
      <c r="B133" s="31" t="s">
        <v>420</v>
      </c>
      <c r="C133" s="32" t="s">
        <v>421</v>
      </c>
      <c r="D133" s="33" t="s">
        <v>21</v>
      </c>
      <c r="E133" s="34" t="s">
        <v>22</v>
      </c>
      <c r="F133" s="35">
        <v>38188</v>
      </c>
      <c r="G133" s="36">
        <v>650</v>
      </c>
      <c r="H133" s="36">
        <v>20</v>
      </c>
      <c r="I133" s="36">
        <f t="shared" si="2"/>
        <v>630</v>
      </c>
      <c r="J133" s="38">
        <f t="shared" si="3"/>
        <v>58.5</v>
      </c>
    </row>
    <row r="134" spans="1:10" ht="18.75" customHeight="1">
      <c r="A134" s="30" t="s">
        <v>425</v>
      </c>
      <c r="B134" s="39" t="s">
        <v>423</v>
      </c>
      <c r="C134" s="32" t="s">
        <v>424</v>
      </c>
      <c r="D134" s="33" t="s">
        <v>33</v>
      </c>
      <c r="E134" s="34" t="s">
        <v>22</v>
      </c>
      <c r="F134" s="35">
        <v>39345</v>
      </c>
      <c r="G134" s="40">
        <v>650</v>
      </c>
      <c r="H134" s="36"/>
      <c r="I134" s="36">
        <f t="shared" si="2"/>
        <v>650</v>
      </c>
      <c r="J134" s="38">
        <f t="shared" si="3"/>
        <v>58.5</v>
      </c>
    </row>
    <row r="135" spans="1:10" ht="18.75" customHeight="1">
      <c r="A135" s="30" t="s">
        <v>428</v>
      </c>
      <c r="B135" s="39" t="s">
        <v>426</v>
      </c>
      <c r="C135" s="32" t="s">
        <v>427</v>
      </c>
      <c r="D135" s="33" t="s">
        <v>21</v>
      </c>
      <c r="E135" s="34" t="s">
        <v>22</v>
      </c>
      <c r="F135" s="35">
        <v>37562</v>
      </c>
      <c r="G135" s="40">
        <v>560</v>
      </c>
      <c r="H135" s="36">
        <v>26</v>
      </c>
      <c r="I135" s="36">
        <f t="shared" si="2"/>
        <v>534</v>
      </c>
      <c r="J135" s="38">
        <f t="shared" si="3"/>
        <v>50.4</v>
      </c>
    </row>
    <row r="136" spans="1:10" ht="18.75" customHeight="1">
      <c r="A136" s="30" t="s">
        <v>431</v>
      </c>
      <c r="B136" s="39" t="s">
        <v>632</v>
      </c>
      <c r="C136" s="32" t="s">
        <v>633</v>
      </c>
      <c r="D136" s="33" t="s">
        <v>280</v>
      </c>
      <c r="E136" s="34" t="s">
        <v>22</v>
      </c>
      <c r="F136" s="35">
        <v>40282</v>
      </c>
      <c r="G136" s="40">
        <v>1133.33</v>
      </c>
      <c r="H136" s="36"/>
      <c r="I136" s="36">
        <f t="shared" si="2"/>
        <v>1133.33</v>
      </c>
      <c r="J136" s="38">
        <f t="shared" si="3"/>
        <v>97.2</v>
      </c>
    </row>
    <row r="137" spans="1:10" ht="18.75" customHeight="1">
      <c r="A137" s="30" t="s">
        <v>434</v>
      </c>
      <c r="B137" s="31" t="s">
        <v>429</v>
      </c>
      <c r="C137" s="42" t="s">
        <v>430</v>
      </c>
      <c r="D137" s="33" t="s">
        <v>90</v>
      </c>
      <c r="E137" s="34" t="s">
        <v>22</v>
      </c>
      <c r="F137" s="35">
        <v>40007</v>
      </c>
      <c r="G137" s="36">
        <v>600</v>
      </c>
      <c r="H137" s="36"/>
      <c r="I137" s="36">
        <f t="shared" si="2"/>
        <v>600</v>
      </c>
      <c r="J137" s="38">
        <f t="shared" si="3"/>
        <v>54</v>
      </c>
    </row>
    <row r="138" spans="1:10" ht="18.75" customHeight="1">
      <c r="A138" s="30" t="s">
        <v>437</v>
      </c>
      <c r="B138" s="39" t="s">
        <v>432</v>
      </c>
      <c r="C138" s="32" t="s">
        <v>433</v>
      </c>
      <c r="D138" s="33" t="s">
        <v>107</v>
      </c>
      <c r="E138" s="34" t="s">
        <v>22</v>
      </c>
      <c r="F138" s="35">
        <v>37562</v>
      </c>
      <c r="G138" s="40">
        <v>600</v>
      </c>
      <c r="H138" s="36">
        <v>27.1</v>
      </c>
      <c r="I138" s="36">
        <f t="shared" ref="I138:I191" si="4">(G138-H138)</f>
        <v>572.9</v>
      </c>
      <c r="J138" s="38">
        <f t="shared" ref="J138:J191" si="5">IF(G138=0,0,IF(G138&gt;1080,97.2,IF(G138&lt;550,49.5,G138*0.09)))</f>
        <v>54</v>
      </c>
    </row>
    <row r="139" spans="1:10" ht="18.75" customHeight="1">
      <c r="A139" s="30" t="s">
        <v>440</v>
      </c>
      <c r="B139" s="31" t="s">
        <v>438</v>
      </c>
      <c r="C139" s="32" t="s">
        <v>439</v>
      </c>
      <c r="D139" s="33" t="s">
        <v>69</v>
      </c>
      <c r="E139" s="34" t="s">
        <v>22</v>
      </c>
      <c r="F139" s="35">
        <v>36559</v>
      </c>
      <c r="G139" s="36">
        <v>600</v>
      </c>
      <c r="H139" s="36"/>
      <c r="I139" s="36">
        <f t="shared" si="4"/>
        <v>600</v>
      </c>
      <c r="J139" s="38">
        <f t="shared" si="5"/>
        <v>54</v>
      </c>
    </row>
    <row r="140" spans="1:10" ht="18.75" customHeight="1">
      <c r="A140" s="30" t="s">
        <v>444</v>
      </c>
      <c r="B140" s="31" t="s">
        <v>441</v>
      </c>
      <c r="C140" s="32" t="s">
        <v>442</v>
      </c>
      <c r="D140" s="33" t="s">
        <v>443</v>
      </c>
      <c r="E140" s="34" t="s">
        <v>22</v>
      </c>
      <c r="F140" s="35">
        <v>38021</v>
      </c>
      <c r="G140" s="36">
        <v>540</v>
      </c>
      <c r="H140" s="36">
        <v>42.1</v>
      </c>
      <c r="I140" s="36">
        <f t="shared" si="4"/>
        <v>497.9</v>
      </c>
      <c r="J140" s="38">
        <f t="shared" si="5"/>
        <v>49.5</v>
      </c>
    </row>
    <row r="141" spans="1:10" ht="18.75" customHeight="1">
      <c r="A141" s="30" t="s">
        <v>447</v>
      </c>
      <c r="B141" s="44" t="s">
        <v>445</v>
      </c>
      <c r="C141" s="32" t="s">
        <v>446</v>
      </c>
      <c r="D141" s="33" t="s">
        <v>21</v>
      </c>
      <c r="E141" s="34" t="s">
        <v>22</v>
      </c>
      <c r="F141" s="35">
        <v>37257</v>
      </c>
      <c r="G141" s="36">
        <v>650</v>
      </c>
      <c r="H141" s="36"/>
      <c r="I141" s="36">
        <f t="shared" si="4"/>
        <v>650</v>
      </c>
      <c r="J141" s="38">
        <f t="shared" si="5"/>
        <v>58.5</v>
      </c>
    </row>
    <row r="142" spans="1:10" ht="18.75" customHeight="1">
      <c r="A142" s="30" t="s">
        <v>450</v>
      </c>
      <c r="B142" s="31" t="s">
        <v>448</v>
      </c>
      <c r="C142" s="32" t="s">
        <v>449</v>
      </c>
      <c r="D142" s="33" t="s">
        <v>153</v>
      </c>
      <c r="E142" s="34" t="s">
        <v>22</v>
      </c>
      <c r="F142" s="35">
        <v>38657</v>
      </c>
      <c r="G142" s="36">
        <v>900</v>
      </c>
      <c r="H142" s="36"/>
      <c r="I142" s="36">
        <f t="shared" si="4"/>
        <v>900</v>
      </c>
      <c r="J142" s="38">
        <f t="shared" si="5"/>
        <v>81</v>
      </c>
    </row>
    <row r="143" spans="1:10" ht="18.75" customHeight="1">
      <c r="A143" s="30" t="s">
        <v>453</v>
      </c>
      <c r="B143" s="41" t="s">
        <v>451</v>
      </c>
      <c r="C143" s="45" t="s">
        <v>452</v>
      </c>
      <c r="D143" s="46" t="s">
        <v>111</v>
      </c>
      <c r="E143" s="47" t="s">
        <v>22</v>
      </c>
      <c r="F143" s="48">
        <v>38875</v>
      </c>
      <c r="G143" s="49">
        <v>800</v>
      </c>
      <c r="H143" s="36"/>
      <c r="I143" s="36">
        <f t="shared" si="4"/>
        <v>800</v>
      </c>
      <c r="J143" s="38">
        <f t="shared" si="5"/>
        <v>72</v>
      </c>
    </row>
    <row r="144" spans="1:10" ht="18.75" customHeight="1">
      <c r="A144" s="30" t="s">
        <v>457</v>
      </c>
      <c r="B144" s="41" t="s">
        <v>618</v>
      </c>
      <c r="C144" s="45" t="s">
        <v>619</v>
      </c>
      <c r="D144" s="46" t="s">
        <v>597</v>
      </c>
      <c r="E144" s="47" t="s">
        <v>22</v>
      </c>
      <c r="F144" s="48">
        <v>40241</v>
      </c>
      <c r="G144" s="49">
        <v>1000</v>
      </c>
      <c r="H144" s="36"/>
      <c r="I144" s="36">
        <f t="shared" si="4"/>
        <v>1000</v>
      </c>
      <c r="J144" s="38">
        <f t="shared" si="5"/>
        <v>90</v>
      </c>
    </row>
    <row r="145" spans="1:10" ht="18.75" customHeight="1">
      <c r="A145" s="30" t="s">
        <v>460</v>
      </c>
      <c r="B145" s="39" t="s">
        <v>454</v>
      </c>
      <c r="C145" s="32" t="s">
        <v>455</v>
      </c>
      <c r="D145" s="33" t="s">
        <v>456</v>
      </c>
      <c r="E145" s="34" t="s">
        <v>22</v>
      </c>
      <c r="F145" s="35">
        <v>39417</v>
      </c>
      <c r="G145" s="40">
        <v>676.67</v>
      </c>
      <c r="H145" s="36"/>
      <c r="I145" s="36">
        <f t="shared" si="4"/>
        <v>676.67</v>
      </c>
      <c r="J145" s="38">
        <f t="shared" si="5"/>
        <v>60.900299999999994</v>
      </c>
    </row>
    <row r="146" spans="1:10" ht="18.75" customHeight="1">
      <c r="A146" s="30" t="s">
        <v>463</v>
      </c>
      <c r="B146" s="31" t="s">
        <v>458</v>
      </c>
      <c r="C146" s="32" t="s">
        <v>459</v>
      </c>
      <c r="D146" s="33" t="s">
        <v>21</v>
      </c>
      <c r="E146" s="34" t="s">
        <v>22</v>
      </c>
      <c r="F146" s="35">
        <v>36631</v>
      </c>
      <c r="G146" s="36">
        <v>650</v>
      </c>
      <c r="H146" s="36"/>
      <c r="I146" s="36">
        <f t="shared" si="4"/>
        <v>650</v>
      </c>
      <c r="J146" s="38">
        <f t="shared" si="5"/>
        <v>58.5</v>
      </c>
    </row>
    <row r="147" spans="1:10" ht="18.75" customHeight="1">
      <c r="A147" s="30" t="s">
        <v>466</v>
      </c>
      <c r="B147" s="31" t="s">
        <v>461</v>
      </c>
      <c r="C147" s="32" t="s">
        <v>462</v>
      </c>
      <c r="D147" s="33" t="s">
        <v>111</v>
      </c>
      <c r="E147" s="34" t="s">
        <v>22</v>
      </c>
      <c r="F147" s="35">
        <v>37438</v>
      </c>
      <c r="G147" s="36">
        <v>650</v>
      </c>
      <c r="H147" s="36"/>
      <c r="I147" s="36">
        <f t="shared" si="4"/>
        <v>650</v>
      </c>
      <c r="J147" s="38">
        <f t="shared" si="5"/>
        <v>58.5</v>
      </c>
    </row>
    <row r="148" spans="1:10" ht="18.75" customHeight="1">
      <c r="A148" s="30" t="s">
        <v>469</v>
      </c>
      <c r="B148" s="39" t="s">
        <v>464</v>
      </c>
      <c r="C148" s="32" t="s">
        <v>465</v>
      </c>
      <c r="D148" s="33" t="s">
        <v>55</v>
      </c>
      <c r="E148" s="34" t="s">
        <v>22</v>
      </c>
      <c r="F148" s="35">
        <v>37377</v>
      </c>
      <c r="G148" s="40">
        <v>900</v>
      </c>
      <c r="H148" s="36"/>
      <c r="I148" s="36">
        <f t="shared" si="4"/>
        <v>900</v>
      </c>
      <c r="J148" s="38">
        <f t="shared" si="5"/>
        <v>81</v>
      </c>
    </row>
    <row r="149" spans="1:10" ht="18.75" customHeight="1">
      <c r="A149" s="30" t="s">
        <v>472</v>
      </c>
      <c r="B149" s="31" t="s">
        <v>467</v>
      </c>
      <c r="C149" s="32" t="s">
        <v>468</v>
      </c>
      <c r="D149" s="33" t="s">
        <v>157</v>
      </c>
      <c r="E149" s="34" t="s">
        <v>22</v>
      </c>
      <c r="F149" s="35">
        <v>37562</v>
      </c>
      <c r="G149" s="36">
        <v>600</v>
      </c>
      <c r="H149" s="36">
        <v>120</v>
      </c>
      <c r="I149" s="36">
        <f t="shared" si="4"/>
        <v>480</v>
      </c>
      <c r="J149" s="38">
        <f t="shared" si="5"/>
        <v>54</v>
      </c>
    </row>
    <row r="150" spans="1:10" ht="18.75" customHeight="1">
      <c r="A150" s="30" t="s">
        <v>475</v>
      </c>
      <c r="B150" s="31" t="s">
        <v>470</v>
      </c>
      <c r="C150" s="32" t="s">
        <v>471</v>
      </c>
      <c r="D150" s="33" t="s">
        <v>21</v>
      </c>
      <c r="E150" s="34" t="s">
        <v>22</v>
      </c>
      <c r="F150" s="35">
        <v>37179</v>
      </c>
      <c r="G150" s="36">
        <v>650</v>
      </c>
      <c r="H150" s="36"/>
      <c r="I150" s="36">
        <f t="shared" si="4"/>
        <v>650</v>
      </c>
      <c r="J150" s="38">
        <f t="shared" si="5"/>
        <v>58.5</v>
      </c>
    </row>
    <row r="151" spans="1:10" ht="18.75" customHeight="1">
      <c r="A151" s="30" t="s">
        <v>478</v>
      </c>
      <c r="B151" s="31" t="s">
        <v>473</v>
      </c>
      <c r="C151" s="32" t="s">
        <v>474</v>
      </c>
      <c r="D151" s="33" t="s">
        <v>21</v>
      </c>
      <c r="E151" s="34" t="s">
        <v>22</v>
      </c>
      <c r="F151" s="35">
        <v>36752</v>
      </c>
      <c r="G151" s="36">
        <v>650</v>
      </c>
      <c r="H151" s="36"/>
      <c r="I151" s="36">
        <f t="shared" si="4"/>
        <v>650</v>
      </c>
      <c r="J151" s="38">
        <f t="shared" si="5"/>
        <v>58.5</v>
      </c>
    </row>
    <row r="152" spans="1:10" ht="18.75" customHeight="1">
      <c r="A152" s="30" t="s">
        <v>481</v>
      </c>
      <c r="B152" s="39" t="s">
        <v>476</v>
      </c>
      <c r="C152" s="32" t="s">
        <v>477</v>
      </c>
      <c r="D152" s="33" t="s">
        <v>69</v>
      </c>
      <c r="E152" s="34" t="s">
        <v>22</v>
      </c>
      <c r="F152" s="35">
        <v>39433</v>
      </c>
      <c r="G152" s="40">
        <v>580</v>
      </c>
      <c r="H152" s="36">
        <v>27.1</v>
      </c>
      <c r="I152" s="36">
        <f t="shared" si="4"/>
        <v>552.9</v>
      </c>
      <c r="J152" s="38">
        <f t="shared" si="5"/>
        <v>52.199999999999996</v>
      </c>
    </row>
    <row r="153" spans="1:10" ht="18.75" customHeight="1">
      <c r="A153" s="30" t="s">
        <v>484</v>
      </c>
      <c r="B153" s="39" t="s">
        <v>479</v>
      </c>
      <c r="C153" s="32" t="s">
        <v>480</v>
      </c>
      <c r="D153" s="33" t="s">
        <v>69</v>
      </c>
      <c r="E153" s="34" t="s">
        <v>22</v>
      </c>
      <c r="F153" s="35">
        <v>37562</v>
      </c>
      <c r="G153" s="40">
        <v>550</v>
      </c>
      <c r="H153" s="36">
        <v>20</v>
      </c>
      <c r="I153" s="36">
        <f t="shared" si="4"/>
        <v>530</v>
      </c>
      <c r="J153" s="38">
        <f t="shared" si="5"/>
        <v>49.5</v>
      </c>
    </row>
    <row r="154" spans="1:10" ht="18.75" customHeight="1">
      <c r="A154" s="30" t="s">
        <v>487</v>
      </c>
      <c r="B154" s="31" t="s">
        <v>482</v>
      </c>
      <c r="C154" s="32" t="s">
        <v>483</v>
      </c>
      <c r="D154" s="33" t="s">
        <v>21</v>
      </c>
      <c r="E154" s="34" t="s">
        <v>22</v>
      </c>
      <c r="F154" s="35">
        <v>37438</v>
      </c>
      <c r="G154" s="36">
        <v>650</v>
      </c>
      <c r="H154" s="36"/>
      <c r="I154" s="36">
        <f t="shared" si="4"/>
        <v>650</v>
      </c>
      <c r="J154" s="38">
        <f t="shared" si="5"/>
        <v>58.5</v>
      </c>
    </row>
    <row r="155" spans="1:10" ht="18.75" customHeight="1">
      <c r="A155" s="30" t="s">
        <v>490</v>
      </c>
      <c r="B155" s="31" t="s">
        <v>620</v>
      </c>
      <c r="C155" s="32" t="s">
        <v>621</v>
      </c>
      <c r="D155" s="33" t="s">
        <v>280</v>
      </c>
      <c r="E155" s="34" t="s">
        <v>22</v>
      </c>
      <c r="F155" s="35">
        <v>40240</v>
      </c>
      <c r="G155" s="36">
        <v>2000</v>
      </c>
      <c r="H155" s="36"/>
      <c r="I155" s="36">
        <f t="shared" si="4"/>
        <v>2000</v>
      </c>
      <c r="J155" s="38">
        <f t="shared" si="5"/>
        <v>97.2</v>
      </c>
    </row>
    <row r="156" spans="1:10" ht="18.75" customHeight="1">
      <c r="A156" s="30" t="s">
        <v>493</v>
      </c>
      <c r="B156" s="39" t="s">
        <v>485</v>
      </c>
      <c r="C156" s="32" t="s">
        <v>486</v>
      </c>
      <c r="D156" s="33" t="s">
        <v>26</v>
      </c>
      <c r="E156" s="34" t="s">
        <v>22</v>
      </c>
      <c r="F156" s="35">
        <v>40079</v>
      </c>
      <c r="G156" s="40">
        <v>560</v>
      </c>
      <c r="H156" s="36"/>
      <c r="I156" s="36">
        <f t="shared" si="4"/>
        <v>560</v>
      </c>
      <c r="J156" s="38">
        <f t="shared" si="5"/>
        <v>50.4</v>
      </c>
    </row>
    <row r="157" spans="1:10" ht="18.75" customHeight="1">
      <c r="A157" s="30" t="s">
        <v>496</v>
      </c>
      <c r="B157" s="39" t="s">
        <v>488</v>
      </c>
      <c r="C157" s="32" t="s">
        <v>489</v>
      </c>
      <c r="D157" s="33" t="s">
        <v>26</v>
      </c>
      <c r="E157" s="34" t="s">
        <v>22</v>
      </c>
      <c r="F157" s="35">
        <v>35796</v>
      </c>
      <c r="G157" s="40">
        <v>580</v>
      </c>
      <c r="H157" s="36"/>
      <c r="I157" s="36">
        <f t="shared" si="4"/>
        <v>580</v>
      </c>
      <c r="J157" s="38">
        <f t="shared" si="5"/>
        <v>52.199999999999996</v>
      </c>
    </row>
    <row r="158" spans="1:10" ht="18.75" customHeight="1">
      <c r="A158" s="30" t="s">
        <v>499</v>
      </c>
      <c r="B158" s="31" t="s">
        <v>622</v>
      </c>
      <c r="C158" s="32" t="s">
        <v>492</v>
      </c>
      <c r="D158" s="33" t="s">
        <v>33</v>
      </c>
      <c r="E158" s="34" t="s">
        <v>22</v>
      </c>
      <c r="F158" s="35">
        <v>37746</v>
      </c>
      <c r="G158" s="36">
        <v>600</v>
      </c>
      <c r="H158" s="36">
        <v>20</v>
      </c>
      <c r="I158" s="36">
        <f t="shared" si="4"/>
        <v>580</v>
      </c>
      <c r="J158" s="38">
        <f t="shared" si="5"/>
        <v>54</v>
      </c>
    </row>
    <row r="159" spans="1:10" ht="18.75" customHeight="1">
      <c r="A159" s="30" t="s">
        <v>502</v>
      </c>
      <c r="B159" s="31" t="s">
        <v>494</v>
      </c>
      <c r="C159" s="32" t="s">
        <v>495</v>
      </c>
      <c r="D159" s="33" t="s">
        <v>21</v>
      </c>
      <c r="E159" s="34" t="s">
        <v>22</v>
      </c>
      <c r="F159" s="35">
        <v>36376</v>
      </c>
      <c r="G159" s="36">
        <v>311.67</v>
      </c>
      <c r="H159" s="36"/>
      <c r="I159" s="36">
        <f t="shared" si="4"/>
        <v>311.67</v>
      </c>
      <c r="J159" s="38">
        <v>28.05</v>
      </c>
    </row>
    <row r="160" spans="1:10" ht="18.75" customHeight="1">
      <c r="A160" s="30" t="s">
        <v>505</v>
      </c>
      <c r="B160" s="39" t="s">
        <v>497</v>
      </c>
      <c r="C160" s="32" t="s">
        <v>498</v>
      </c>
      <c r="D160" s="33" t="s">
        <v>111</v>
      </c>
      <c r="E160" s="34" t="s">
        <v>22</v>
      </c>
      <c r="F160" s="35">
        <v>38306</v>
      </c>
      <c r="G160" s="40">
        <v>1100</v>
      </c>
      <c r="H160" s="36"/>
      <c r="I160" s="36">
        <f t="shared" si="4"/>
        <v>1100</v>
      </c>
      <c r="J160" s="38">
        <f t="shared" si="5"/>
        <v>97.2</v>
      </c>
    </row>
    <row r="161" spans="1:10" ht="18.75" customHeight="1">
      <c r="A161" s="30" t="s">
        <v>508</v>
      </c>
      <c r="B161" s="31" t="s">
        <v>500</v>
      </c>
      <c r="C161" s="32" t="s">
        <v>501</v>
      </c>
      <c r="D161" s="33" t="s">
        <v>69</v>
      </c>
      <c r="E161" s="34" t="s">
        <v>22</v>
      </c>
      <c r="F161" s="35">
        <v>37562</v>
      </c>
      <c r="G161" s="36">
        <v>600</v>
      </c>
      <c r="H161" s="36">
        <v>27.1</v>
      </c>
      <c r="I161" s="36">
        <f t="shared" si="4"/>
        <v>572.9</v>
      </c>
      <c r="J161" s="38">
        <f t="shared" si="5"/>
        <v>54</v>
      </c>
    </row>
    <row r="162" spans="1:10" ht="18.75" customHeight="1">
      <c r="A162" s="30" t="s">
        <v>511</v>
      </c>
      <c r="B162" s="41" t="s">
        <v>503</v>
      </c>
      <c r="C162" s="45" t="s">
        <v>504</v>
      </c>
      <c r="D162" s="46" t="s">
        <v>33</v>
      </c>
      <c r="E162" s="47" t="s">
        <v>22</v>
      </c>
      <c r="F162" s="48">
        <v>36293</v>
      </c>
      <c r="G162" s="49">
        <v>300</v>
      </c>
      <c r="H162" s="36"/>
      <c r="I162" s="36">
        <f t="shared" si="4"/>
        <v>300</v>
      </c>
      <c r="J162" s="38">
        <f t="shared" si="5"/>
        <v>49.5</v>
      </c>
    </row>
    <row r="163" spans="1:10" ht="18.75" customHeight="1">
      <c r="A163" s="30" t="s">
        <v>515</v>
      </c>
      <c r="B163" s="39" t="s">
        <v>509</v>
      </c>
      <c r="C163" s="32" t="s">
        <v>510</v>
      </c>
      <c r="D163" s="33" t="s">
        <v>33</v>
      </c>
      <c r="E163" s="34" t="s">
        <v>22</v>
      </c>
      <c r="F163" s="35">
        <v>37477</v>
      </c>
      <c r="G163" s="40">
        <v>600</v>
      </c>
      <c r="H163" s="36"/>
      <c r="I163" s="36">
        <f t="shared" si="4"/>
        <v>600</v>
      </c>
      <c r="J163" s="38">
        <f t="shared" si="5"/>
        <v>54</v>
      </c>
    </row>
    <row r="164" spans="1:10" ht="18.75" customHeight="1">
      <c r="A164" s="30" t="s">
        <v>518</v>
      </c>
      <c r="B164" s="41" t="s">
        <v>512</v>
      </c>
      <c r="C164" s="32" t="s">
        <v>513</v>
      </c>
      <c r="D164" s="33" t="s">
        <v>514</v>
      </c>
      <c r="E164" s="34" t="s">
        <v>206</v>
      </c>
      <c r="F164" s="35">
        <v>39735</v>
      </c>
      <c r="G164" s="36">
        <v>650</v>
      </c>
      <c r="H164" s="36"/>
      <c r="I164" s="36">
        <f t="shared" si="4"/>
        <v>650</v>
      </c>
      <c r="J164" s="38">
        <f t="shared" si="5"/>
        <v>58.5</v>
      </c>
    </row>
    <row r="165" spans="1:10" ht="18.75" customHeight="1">
      <c r="A165" s="30" t="s">
        <v>521</v>
      </c>
      <c r="B165" s="31" t="s">
        <v>516</v>
      </c>
      <c r="C165" s="32" t="s">
        <v>517</v>
      </c>
      <c r="D165" s="33" t="s">
        <v>33</v>
      </c>
      <c r="E165" s="34" t="s">
        <v>22</v>
      </c>
      <c r="F165" s="35">
        <v>37530</v>
      </c>
      <c r="G165" s="36">
        <v>600</v>
      </c>
      <c r="H165" s="36"/>
      <c r="I165" s="36">
        <f t="shared" si="4"/>
        <v>600</v>
      </c>
      <c r="J165" s="38">
        <f t="shared" si="5"/>
        <v>54</v>
      </c>
    </row>
    <row r="166" spans="1:10" ht="18.75" customHeight="1">
      <c r="A166" s="30" t="s">
        <v>524</v>
      </c>
      <c r="B166" s="31" t="s">
        <v>519</v>
      </c>
      <c r="C166" s="32" t="s">
        <v>520</v>
      </c>
      <c r="D166" s="33" t="s">
        <v>21</v>
      </c>
      <c r="E166" s="34" t="s">
        <v>22</v>
      </c>
      <c r="F166" s="35">
        <v>36557</v>
      </c>
      <c r="G166" s="36">
        <v>650</v>
      </c>
      <c r="H166" s="36"/>
      <c r="I166" s="36">
        <f t="shared" si="4"/>
        <v>650</v>
      </c>
      <c r="J166" s="38">
        <f t="shared" si="5"/>
        <v>58.5</v>
      </c>
    </row>
    <row r="167" spans="1:10" ht="18.75" customHeight="1">
      <c r="A167" s="30" t="s">
        <v>527</v>
      </c>
      <c r="B167" s="41" t="s">
        <v>522</v>
      </c>
      <c r="C167" s="32" t="s">
        <v>523</v>
      </c>
      <c r="D167" s="33" t="s">
        <v>514</v>
      </c>
      <c r="E167" s="34" t="s">
        <v>206</v>
      </c>
      <c r="F167" s="35">
        <v>39777</v>
      </c>
      <c r="G167" s="36">
        <v>628.33000000000004</v>
      </c>
      <c r="H167" s="36"/>
      <c r="I167" s="36">
        <f t="shared" si="4"/>
        <v>628.33000000000004</v>
      </c>
      <c r="J167" s="38">
        <f t="shared" si="5"/>
        <v>56.549700000000001</v>
      </c>
    </row>
    <row r="168" spans="1:10" ht="18.75" customHeight="1">
      <c r="A168" s="30" t="s">
        <v>530</v>
      </c>
      <c r="B168" s="31" t="s">
        <v>525</v>
      </c>
      <c r="C168" s="32" t="s">
        <v>526</v>
      </c>
      <c r="D168" s="33" t="s">
        <v>514</v>
      </c>
      <c r="E168" s="34" t="s">
        <v>206</v>
      </c>
      <c r="F168" s="35">
        <v>37438</v>
      </c>
      <c r="G168" s="36">
        <v>550</v>
      </c>
      <c r="H168" s="36">
        <v>27.1</v>
      </c>
      <c r="I168" s="36">
        <f t="shared" si="4"/>
        <v>522.9</v>
      </c>
      <c r="J168" s="38">
        <f t="shared" si="5"/>
        <v>49.5</v>
      </c>
    </row>
    <row r="169" spans="1:10" ht="18.75" customHeight="1">
      <c r="A169" s="30" t="s">
        <v>533</v>
      </c>
      <c r="B169" s="39" t="s">
        <v>534</v>
      </c>
      <c r="C169" s="32" t="s">
        <v>535</v>
      </c>
      <c r="D169" s="33" t="s">
        <v>79</v>
      </c>
      <c r="E169" s="34" t="s">
        <v>22</v>
      </c>
      <c r="F169" s="35">
        <v>37438</v>
      </c>
      <c r="G169" s="40">
        <v>600</v>
      </c>
      <c r="H169" s="36">
        <v>20</v>
      </c>
      <c r="I169" s="36">
        <f t="shared" si="4"/>
        <v>580</v>
      </c>
      <c r="J169" s="38">
        <f t="shared" si="5"/>
        <v>54</v>
      </c>
    </row>
    <row r="170" spans="1:10" ht="18.75" customHeight="1">
      <c r="A170" s="30" t="s">
        <v>536</v>
      </c>
      <c r="B170" s="39" t="s">
        <v>537</v>
      </c>
      <c r="C170" s="32" t="s">
        <v>538</v>
      </c>
      <c r="D170" s="33" t="s">
        <v>21</v>
      </c>
      <c r="E170" s="34" t="s">
        <v>22</v>
      </c>
      <c r="F170" s="35">
        <v>37438</v>
      </c>
      <c r="G170" s="40">
        <v>650</v>
      </c>
      <c r="H170" s="36"/>
      <c r="I170" s="36">
        <f t="shared" si="4"/>
        <v>650</v>
      </c>
      <c r="J170" s="38">
        <f t="shared" si="5"/>
        <v>58.5</v>
      </c>
    </row>
    <row r="171" spans="1:10" ht="18.75" customHeight="1">
      <c r="A171" s="30" t="s">
        <v>539</v>
      </c>
      <c r="B171" s="31" t="s">
        <v>540</v>
      </c>
      <c r="C171" s="32" t="s">
        <v>541</v>
      </c>
      <c r="D171" s="33" t="s">
        <v>205</v>
      </c>
      <c r="E171" s="34" t="s">
        <v>206</v>
      </c>
      <c r="F171" s="35">
        <v>39108</v>
      </c>
      <c r="G171" s="36">
        <v>1300</v>
      </c>
      <c r="H171" s="36">
        <v>34.97</v>
      </c>
      <c r="I171" s="36">
        <f t="shared" si="4"/>
        <v>1265.03</v>
      </c>
      <c r="J171" s="38">
        <f t="shared" si="5"/>
        <v>97.2</v>
      </c>
    </row>
    <row r="172" spans="1:10" ht="18.75" customHeight="1">
      <c r="A172" s="30" t="s">
        <v>542</v>
      </c>
      <c r="B172" s="31" t="s">
        <v>543</v>
      </c>
      <c r="C172" s="32" t="s">
        <v>544</v>
      </c>
      <c r="D172" s="33" t="s">
        <v>33</v>
      </c>
      <c r="E172" s="34" t="s">
        <v>22</v>
      </c>
      <c r="F172" s="35">
        <v>38808</v>
      </c>
      <c r="G172" s="36">
        <v>580</v>
      </c>
      <c r="H172" s="36">
        <v>20</v>
      </c>
      <c r="I172" s="36">
        <f t="shared" si="4"/>
        <v>560</v>
      </c>
      <c r="J172" s="38">
        <f t="shared" si="5"/>
        <v>52.199999999999996</v>
      </c>
    </row>
    <row r="173" spans="1:10" ht="18.75" customHeight="1">
      <c r="A173" s="30" t="s">
        <v>545</v>
      </c>
      <c r="B173" s="31" t="s">
        <v>546</v>
      </c>
      <c r="C173" s="32" t="s">
        <v>547</v>
      </c>
      <c r="D173" s="33" t="s">
        <v>69</v>
      </c>
      <c r="E173" s="34" t="s">
        <v>22</v>
      </c>
      <c r="F173" s="35">
        <v>39185</v>
      </c>
      <c r="G173" s="36">
        <v>550</v>
      </c>
      <c r="H173" s="36">
        <v>20</v>
      </c>
      <c r="I173" s="36">
        <f t="shared" si="4"/>
        <v>530</v>
      </c>
      <c r="J173" s="38">
        <f t="shared" si="5"/>
        <v>49.5</v>
      </c>
    </row>
    <row r="174" spans="1:10" ht="18.75" customHeight="1">
      <c r="A174" s="30" t="s">
        <v>548</v>
      </c>
      <c r="B174" s="31" t="s">
        <v>549</v>
      </c>
      <c r="C174" s="32" t="s">
        <v>550</v>
      </c>
      <c r="D174" s="33" t="s">
        <v>21</v>
      </c>
      <c r="E174" s="34" t="s">
        <v>22</v>
      </c>
      <c r="F174" s="35">
        <v>35646</v>
      </c>
      <c r="G174" s="36">
        <v>650</v>
      </c>
      <c r="H174" s="36"/>
      <c r="I174" s="36">
        <f t="shared" si="4"/>
        <v>650</v>
      </c>
      <c r="J174" s="38">
        <f t="shared" si="5"/>
        <v>58.5</v>
      </c>
    </row>
    <row r="175" spans="1:10" ht="18.75" customHeight="1">
      <c r="A175" s="30" t="s">
        <v>551</v>
      </c>
      <c r="B175" s="31" t="s">
        <v>634</v>
      </c>
      <c r="C175" s="32" t="s">
        <v>635</v>
      </c>
      <c r="D175" s="33" t="s">
        <v>55</v>
      </c>
      <c r="E175" s="34" t="s">
        <v>22</v>
      </c>
      <c r="F175" s="35">
        <v>40281</v>
      </c>
      <c r="G175" s="36">
        <v>540</v>
      </c>
      <c r="H175" s="36"/>
      <c r="I175" s="36">
        <f t="shared" si="4"/>
        <v>540</v>
      </c>
      <c r="J175" s="38">
        <f t="shared" si="5"/>
        <v>49.5</v>
      </c>
    </row>
    <row r="176" spans="1:10" ht="18.75" customHeight="1">
      <c r="A176" s="30" t="s">
        <v>554</v>
      </c>
      <c r="B176" s="31" t="s">
        <v>552</v>
      </c>
      <c r="C176" s="32" t="s">
        <v>553</v>
      </c>
      <c r="D176" s="33" t="s">
        <v>55</v>
      </c>
      <c r="E176" s="34" t="s">
        <v>22</v>
      </c>
      <c r="F176" s="35">
        <v>36540</v>
      </c>
      <c r="G176" s="36">
        <v>900</v>
      </c>
      <c r="H176" s="36"/>
      <c r="I176" s="36">
        <f t="shared" si="4"/>
        <v>900</v>
      </c>
      <c r="J176" s="38">
        <f t="shared" si="5"/>
        <v>81</v>
      </c>
    </row>
    <row r="177" spans="1:10" ht="18.75" customHeight="1">
      <c r="A177" s="30" t="s">
        <v>557</v>
      </c>
      <c r="B177" s="31" t="s">
        <v>555</v>
      </c>
      <c r="C177" s="32" t="s">
        <v>556</v>
      </c>
      <c r="D177" s="33" t="s">
        <v>79</v>
      </c>
      <c r="E177" s="34" t="s">
        <v>22</v>
      </c>
      <c r="F177" s="35">
        <v>37330</v>
      </c>
      <c r="G177" s="36">
        <v>600</v>
      </c>
      <c r="H177" s="36">
        <v>41</v>
      </c>
      <c r="I177" s="36">
        <f t="shared" si="4"/>
        <v>559</v>
      </c>
      <c r="J177" s="38">
        <f t="shared" si="5"/>
        <v>54</v>
      </c>
    </row>
    <row r="178" spans="1:10" ht="18.75" customHeight="1">
      <c r="A178" s="30" t="s">
        <v>560</v>
      </c>
      <c r="B178" s="39" t="s">
        <v>558</v>
      </c>
      <c r="C178" s="32" t="s">
        <v>559</v>
      </c>
      <c r="D178" s="33" t="s">
        <v>33</v>
      </c>
      <c r="E178" s="34" t="s">
        <v>22</v>
      </c>
      <c r="F178" s="35">
        <v>38808</v>
      </c>
      <c r="G178" s="40">
        <v>320</v>
      </c>
      <c r="H178" s="36"/>
      <c r="I178" s="36">
        <f t="shared" si="4"/>
        <v>320</v>
      </c>
      <c r="J178" s="38">
        <f t="shared" si="5"/>
        <v>49.5</v>
      </c>
    </row>
    <row r="179" spans="1:10" ht="18.75" customHeight="1">
      <c r="A179" s="30" t="s">
        <v>563</v>
      </c>
      <c r="B179" s="31" t="s">
        <v>561</v>
      </c>
      <c r="C179" s="32" t="s">
        <v>562</v>
      </c>
      <c r="D179" s="33" t="s">
        <v>21</v>
      </c>
      <c r="E179" s="34" t="s">
        <v>22</v>
      </c>
      <c r="F179" s="35">
        <v>38848</v>
      </c>
      <c r="G179" s="36">
        <v>650</v>
      </c>
      <c r="H179" s="36"/>
      <c r="I179" s="36">
        <f t="shared" si="4"/>
        <v>650</v>
      </c>
      <c r="J179" s="38">
        <f t="shared" si="5"/>
        <v>58.5</v>
      </c>
    </row>
    <row r="180" spans="1:10" ht="18.75" customHeight="1">
      <c r="A180" s="30" t="s">
        <v>566</v>
      </c>
      <c r="B180" s="31" t="s">
        <v>564</v>
      </c>
      <c r="C180" s="32" t="s">
        <v>565</v>
      </c>
      <c r="D180" s="33" t="s">
        <v>69</v>
      </c>
      <c r="E180" s="34" t="s">
        <v>22</v>
      </c>
      <c r="F180" s="35">
        <v>37104</v>
      </c>
      <c r="G180" s="36">
        <v>560</v>
      </c>
      <c r="H180" s="36">
        <v>20</v>
      </c>
      <c r="I180" s="36">
        <f t="shared" si="4"/>
        <v>540</v>
      </c>
      <c r="J180" s="38">
        <f t="shared" si="5"/>
        <v>50.4</v>
      </c>
    </row>
    <row r="181" spans="1:10" ht="18.75" customHeight="1">
      <c r="A181" s="30" t="s">
        <v>569</v>
      </c>
      <c r="B181" s="31" t="s">
        <v>567</v>
      </c>
      <c r="C181" s="32" t="s">
        <v>568</v>
      </c>
      <c r="D181" s="33" t="s">
        <v>111</v>
      </c>
      <c r="E181" s="34" t="s">
        <v>22</v>
      </c>
      <c r="F181" s="35">
        <v>36456</v>
      </c>
      <c r="G181" s="36">
        <v>650</v>
      </c>
      <c r="H181" s="36"/>
      <c r="I181" s="36">
        <f t="shared" si="4"/>
        <v>650</v>
      </c>
      <c r="J181" s="38">
        <f t="shared" si="5"/>
        <v>58.5</v>
      </c>
    </row>
    <row r="182" spans="1:10" ht="18.75" customHeight="1">
      <c r="A182" s="30" t="s">
        <v>572</v>
      </c>
      <c r="B182" s="31" t="s">
        <v>570</v>
      </c>
      <c r="C182" s="32" t="s">
        <v>571</v>
      </c>
      <c r="D182" s="33" t="s">
        <v>122</v>
      </c>
      <c r="E182" s="34" t="s">
        <v>22</v>
      </c>
      <c r="F182" s="35">
        <v>37564</v>
      </c>
      <c r="G182" s="36">
        <v>600</v>
      </c>
      <c r="H182" s="36"/>
      <c r="I182" s="36">
        <f t="shared" si="4"/>
        <v>600</v>
      </c>
      <c r="J182" s="38">
        <f t="shared" si="5"/>
        <v>54</v>
      </c>
    </row>
    <row r="183" spans="1:10" ht="18.75" customHeight="1">
      <c r="A183" s="30" t="s">
        <v>575</v>
      </c>
      <c r="B183" s="31" t="s">
        <v>573</v>
      </c>
      <c r="C183" s="32" t="s">
        <v>574</v>
      </c>
      <c r="D183" s="33" t="s">
        <v>55</v>
      </c>
      <c r="E183" s="34" t="s">
        <v>22</v>
      </c>
      <c r="F183" s="35">
        <v>39351</v>
      </c>
      <c r="G183" s="36">
        <v>840</v>
      </c>
      <c r="H183" s="36">
        <v>20</v>
      </c>
      <c r="I183" s="36">
        <f t="shared" si="4"/>
        <v>820</v>
      </c>
      <c r="J183" s="38">
        <f t="shared" si="5"/>
        <v>75.599999999999994</v>
      </c>
    </row>
    <row r="184" spans="1:10" ht="18.75" customHeight="1">
      <c r="A184" s="30" t="s">
        <v>578</v>
      </c>
      <c r="B184" s="31" t="s">
        <v>576</v>
      </c>
      <c r="C184" s="32" t="s">
        <v>577</v>
      </c>
      <c r="D184" s="33" t="s">
        <v>21</v>
      </c>
      <c r="E184" s="34" t="s">
        <v>22</v>
      </c>
      <c r="F184" s="35">
        <v>36557</v>
      </c>
      <c r="G184" s="36">
        <v>650</v>
      </c>
      <c r="H184" s="36"/>
      <c r="I184" s="36">
        <f t="shared" si="4"/>
        <v>650</v>
      </c>
      <c r="J184" s="38">
        <f t="shared" si="5"/>
        <v>58.5</v>
      </c>
    </row>
    <row r="185" spans="1:10" ht="18.75" customHeight="1">
      <c r="A185" s="30" t="s">
        <v>581</v>
      </c>
      <c r="B185" s="31" t="s">
        <v>579</v>
      </c>
      <c r="C185" s="32" t="s">
        <v>580</v>
      </c>
      <c r="D185" s="33" t="s">
        <v>69</v>
      </c>
      <c r="E185" s="34" t="s">
        <v>22</v>
      </c>
      <c r="F185" s="35">
        <v>37562</v>
      </c>
      <c r="G185" s="36">
        <v>560</v>
      </c>
      <c r="H185" s="36"/>
      <c r="I185" s="36">
        <f t="shared" si="4"/>
        <v>560</v>
      </c>
      <c r="J185" s="38">
        <f t="shared" si="5"/>
        <v>50.4</v>
      </c>
    </row>
    <row r="186" spans="1:10" ht="18.75" customHeight="1">
      <c r="A186" s="30" t="s">
        <v>585</v>
      </c>
      <c r="B186" s="31" t="s">
        <v>582</v>
      </c>
      <c r="C186" s="32" t="s">
        <v>583</v>
      </c>
      <c r="D186" s="33" t="s">
        <v>584</v>
      </c>
      <c r="E186" s="34" t="s">
        <v>22</v>
      </c>
      <c r="F186" s="35">
        <v>37496</v>
      </c>
      <c r="G186" s="36">
        <v>650</v>
      </c>
      <c r="H186" s="36"/>
      <c r="I186" s="36">
        <f t="shared" si="4"/>
        <v>650</v>
      </c>
      <c r="J186" s="38">
        <f t="shared" si="5"/>
        <v>58.5</v>
      </c>
    </row>
    <row r="187" spans="1:10" ht="18.75" customHeight="1">
      <c r="A187" s="30" t="s">
        <v>588</v>
      </c>
      <c r="B187" s="39" t="s">
        <v>586</v>
      </c>
      <c r="C187" s="42" t="s">
        <v>587</v>
      </c>
      <c r="D187" s="33" t="s">
        <v>69</v>
      </c>
      <c r="E187" s="34" t="s">
        <v>22</v>
      </c>
      <c r="F187" s="35">
        <v>40014</v>
      </c>
      <c r="G187" s="40">
        <v>500</v>
      </c>
      <c r="H187" s="36">
        <v>27.1</v>
      </c>
      <c r="I187" s="36">
        <f t="shared" si="4"/>
        <v>472.9</v>
      </c>
      <c r="J187" s="38">
        <f t="shared" si="5"/>
        <v>49.5</v>
      </c>
    </row>
    <row r="188" spans="1:10" ht="18.75" customHeight="1">
      <c r="A188" s="30" t="s">
        <v>591</v>
      </c>
      <c r="B188" s="31" t="s">
        <v>592</v>
      </c>
      <c r="C188" s="32" t="s">
        <v>593</v>
      </c>
      <c r="D188" s="33" t="s">
        <v>21</v>
      </c>
      <c r="E188" s="34" t="s">
        <v>22</v>
      </c>
      <c r="F188" s="35">
        <v>38188</v>
      </c>
      <c r="G188" s="36">
        <v>650</v>
      </c>
      <c r="H188" s="36"/>
      <c r="I188" s="36">
        <f t="shared" si="4"/>
        <v>650</v>
      </c>
      <c r="J188" s="38">
        <f t="shared" si="5"/>
        <v>58.5</v>
      </c>
    </row>
    <row r="189" spans="1:10" ht="18.75" customHeight="1">
      <c r="A189" s="30" t="s">
        <v>594</v>
      </c>
      <c r="B189" s="31" t="s">
        <v>595</v>
      </c>
      <c r="C189" s="32" t="s">
        <v>596</v>
      </c>
      <c r="D189" s="33" t="s">
        <v>597</v>
      </c>
      <c r="E189" s="34" t="s">
        <v>22</v>
      </c>
      <c r="F189" s="35">
        <v>38200</v>
      </c>
      <c r="G189" s="36">
        <v>1788.33</v>
      </c>
      <c r="H189" s="36"/>
      <c r="I189" s="36">
        <f t="shared" si="4"/>
        <v>1788.33</v>
      </c>
      <c r="J189" s="38">
        <f t="shared" si="5"/>
        <v>97.2</v>
      </c>
    </row>
    <row r="190" spans="1:10" ht="18.75" customHeight="1">
      <c r="A190" s="30" t="s">
        <v>598</v>
      </c>
      <c r="B190" s="31" t="s">
        <v>599</v>
      </c>
      <c r="C190" s="32" t="s">
        <v>600</v>
      </c>
      <c r="D190" s="33" t="s">
        <v>140</v>
      </c>
      <c r="E190" s="34" t="s">
        <v>22</v>
      </c>
      <c r="F190" s="35">
        <v>39619</v>
      </c>
      <c r="G190" s="36">
        <v>900</v>
      </c>
      <c r="H190" s="36"/>
      <c r="I190" s="36">
        <f t="shared" si="4"/>
        <v>900</v>
      </c>
      <c r="J190" s="38">
        <f t="shared" si="5"/>
        <v>81</v>
      </c>
    </row>
    <row r="191" spans="1:10" ht="18.75" customHeight="1">
      <c r="A191" s="30" t="s">
        <v>601</v>
      </c>
      <c r="B191" s="31" t="s">
        <v>602</v>
      </c>
      <c r="C191" s="32" t="s">
        <v>603</v>
      </c>
      <c r="D191" s="33" t="s">
        <v>69</v>
      </c>
      <c r="E191" s="34" t="s">
        <v>22</v>
      </c>
      <c r="F191" s="35">
        <v>37347</v>
      </c>
      <c r="G191" s="36">
        <v>600</v>
      </c>
      <c r="H191" s="36"/>
      <c r="I191" s="36">
        <f t="shared" si="4"/>
        <v>600</v>
      </c>
      <c r="J191" s="38">
        <f t="shared" si="5"/>
        <v>54</v>
      </c>
    </row>
    <row r="192" spans="1:10" s="54" customFormat="1" ht="26.25" customHeight="1">
      <c r="A192" s="50" t="s">
        <v>604</v>
      </c>
      <c r="B192" s="51"/>
      <c r="C192" s="51"/>
      <c r="D192" s="51"/>
      <c r="E192" s="51"/>
      <c r="F192" s="52"/>
      <c r="G192" s="53">
        <f>SUM(G10:G191)</f>
        <v>130246.67</v>
      </c>
      <c r="H192" s="53">
        <f>SUM(H10:H191)</f>
        <v>1696.2099999999994</v>
      </c>
      <c r="I192" s="53">
        <f>SUM(I10:I191)</f>
        <v>128550.45999999995</v>
      </c>
      <c r="J192" s="53">
        <f>SUM(J10:J191)</f>
        <v>11326.349399999999</v>
      </c>
    </row>
  </sheetData>
  <mergeCells count="13">
    <mergeCell ref="I8:I9"/>
    <mergeCell ref="J8:J9"/>
    <mergeCell ref="A192:E192"/>
    <mergeCell ref="A4:J4"/>
    <mergeCell ref="C6:G6"/>
    <mergeCell ref="A8:A9"/>
    <mergeCell ref="B8:B9"/>
    <mergeCell ref="C8:C9"/>
    <mergeCell ref="D8:D9"/>
    <mergeCell ref="E8:E9"/>
    <mergeCell ref="F8:F9"/>
    <mergeCell ref="G8:G9"/>
    <mergeCell ref="H8:H9"/>
  </mergeCells>
  <pageMargins left="0.59055118110236227" right="0" top="0.59055118110236227" bottom="0.39370078740157483" header="0" footer="0"/>
  <pageSetup paperSize="9" scale="5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189"/>
  <sheetViews>
    <sheetView view="pageBreakPreview" zoomScale="60" zoomScaleNormal="100" workbookViewId="0">
      <selection activeCell="B13" sqref="B13"/>
    </sheetView>
  </sheetViews>
  <sheetFormatPr baseColWidth="10" defaultRowHeight="12.75"/>
  <cols>
    <col min="1" max="1" width="9.42578125" style="17" customWidth="1"/>
    <col min="2" max="2" width="53" style="17" customWidth="1"/>
    <col min="3" max="3" width="11.5703125" style="17" customWidth="1"/>
    <col min="4" max="4" width="31" style="17" customWidth="1"/>
    <col min="5" max="5" width="7.7109375" style="17" customWidth="1"/>
    <col min="6" max="6" width="12.42578125" style="17" customWidth="1"/>
    <col min="7" max="7" width="15.7109375" style="18" customWidth="1"/>
    <col min="8" max="8" width="16" style="17" customWidth="1"/>
    <col min="9" max="9" width="14.5703125" style="17" customWidth="1"/>
    <col min="10" max="10" width="14.28515625" style="17" customWidth="1"/>
    <col min="11" max="11" width="3" style="17" customWidth="1"/>
    <col min="12" max="256" width="11.42578125" style="17"/>
    <col min="257" max="257" width="9.42578125" style="17" customWidth="1"/>
    <col min="258" max="258" width="53" style="17" customWidth="1"/>
    <col min="259" max="259" width="11.5703125" style="17" customWidth="1"/>
    <col min="260" max="260" width="31" style="17" customWidth="1"/>
    <col min="261" max="261" width="7.7109375" style="17" customWidth="1"/>
    <col min="262" max="262" width="12.42578125" style="17" customWidth="1"/>
    <col min="263" max="263" width="15.7109375" style="17" customWidth="1"/>
    <col min="264" max="264" width="16" style="17" customWidth="1"/>
    <col min="265" max="265" width="14.5703125" style="17" customWidth="1"/>
    <col min="266" max="266" width="14.28515625" style="17" customWidth="1"/>
    <col min="267" max="267" width="3" style="17" customWidth="1"/>
    <col min="268" max="512" width="11.42578125" style="17"/>
    <col min="513" max="513" width="9.42578125" style="17" customWidth="1"/>
    <col min="514" max="514" width="53" style="17" customWidth="1"/>
    <col min="515" max="515" width="11.5703125" style="17" customWidth="1"/>
    <col min="516" max="516" width="31" style="17" customWidth="1"/>
    <col min="517" max="517" width="7.7109375" style="17" customWidth="1"/>
    <col min="518" max="518" width="12.42578125" style="17" customWidth="1"/>
    <col min="519" max="519" width="15.7109375" style="17" customWidth="1"/>
    <col min="520" max="520" width="16" style="17" customWidth="1"/>
    <col min="521" max="521" width="14.5703125" style="17" customWidth="1"/>
    <col min="522" max="522" width="14.28515625" style="17" customWidth="1"/>
    <col min="523" max="523" width="3" style="17" customWidth="1"/>
    <col min="524" max="768" width="11.42578125" style="17"/>
    <col min="769" max="769" width="9.42578125" style="17" customWidth="1"/>
    <col min="770" max="770" width="53" style="17" customWidth="1"/>
    <col min="771" max="771" width="11.5703125" style="17" customWidth="1"/>
    <col min="772" max="772" width="31" style="17" customWidth="1"/>
    <col min="773" max="773" width="7.7109375" style="17" customWidth="1"/>
    <col min="774" max="774" width="12.42578125" style="17" customWidth="1"/>
    <col min="775" max="775" width="15.7109375" style="17" customWidth="1"/>
    <col min="776" max="776" width="16" style="17" customWidth="1"/>
    <col min="777" max="777" width="14.5703125" style="17" customWidth="1"/>
    <col min="778" max="778" width="14.28515625" style="17" customWidth="1"/>
    <col min="779" max="779" width="3" style="17" customWidth="1"/>
    <col min="780" max="1024" width="11.42578125" style="17"/>
    <col min="1025" max="1025" width="9.42578125" style="17" customWidth="1"/>
    <col min="1026" max="1026" width="53" style="17" customWidth="1"/>
    <col min="1027" max="1027" width="11.5703125" style="17" customWidth="1"/>
    <col min="1028" max="1028" width="31" style="17" customWidth="1"/>
    <col min="1029" max="1029" width="7.7109375" style="17" customWidth="1"/>
    <col min="1030" max="1030" width="12.42578125" style="17" customWidth="1"/>
    <col min="1031" max="1031" width="15.7109375" style="17" customWidth="1"/>
    <col min="1032" max="1032" width="16" style="17" customWidth="1"/>
    <col min="1033" max="1033" width="14.5703125" style="17" customWidth="1"/>
    <col min="1034" max="1034" width="14.28515625" style="17" customWidth="1"/>
    <col min="1035" max="1035" width="3" style="17" customWidth="1"/>
    <col min="1036" max="1280" width="11.42578125" style="17"/>
    <col min="1281" max="1281" width="9.42578125" style="17" customWidth="1"/>
    <col min="1282" max="1282" width="53" style="17" customWidth="1"/>
    <col min="1283" max="1283" width="11.5703125" style="17" customWidth="1"/>
    <col min="1284" max="1284" width="31" style="17" customWidth="1"/>
    <col min="1285" max="1285" width="7.7109375" style="17" customWidth="1"/>
    <col min="1286" max="1286" width="12.42578125" style="17" customWidth="1"/>
    <col min="1287" max="1287" width="15.7109375" style="17" customWidth="1"/>
    <col min="1288" max="1288" width="16" style="17" customWidth="1"/>
    <col min="1289" max="1289" width="14.5703125" style="17" customWidth="1"/>
    <col min="1290" max="1290" width="14.28515625" style="17" customWidth="1"/>
    <col min="1291" max="1291" width="3" style="17" customWidth="1"/>
    <col min="1292" max="1536" width="11.42578125" style="17"/>
    <col min="1537" max="1537" width="9.42578125" style="17" customWidth="1"/>
    <col min="1538" max="1538" width="53" style="17" customWidth="1"/>
    <col min="1539" max="1539" width="11.5703125" style="17" customWidth="1"/>
    <col min="1540" max="1540" width="31" style="17" customWidth="1"/>
    <col min="1541" max="1541" width="7.7109375" style="17" customWidth="1"/>
    <col min="1542" max="1542" width="12.42578125" style="17" customWidth="1"/>
    <col min="1543" max="1543" width="15.7109375" style="17" customWidth="1"/>
    <col min="1544" max="1544" width="16" style="17" customWidth="1"/>
    <col min="1545" max="1545" width="14.5703125" style="17" customWidth="1"/>
    <col min="1546" max="1546" width="14.28515625" style="17" customWidth="1"/>
    <col min="1547" max="1547" width="3" style="17" customWidth="1"/>
    <col min="1548" max="1792" width="11.42578125" style="17"/>
    <col min="1793" max="1793" width="9.42578125" style="17" customWidth="1"/>
    <col min="1794" max="1794" width="53" style="17" customWidth="1"/>
    <col min="1795" max="1795" width="11.5703125" style="17" customWidth="1"/>
    <col min="1796" max="1796" width="31" style="17" customWidth="1"/>
    <col min="1797" max="1797" width="7.7109375" style="17" customWidth="1"/>
    <col min="1798" max="1798" width="12.42578125" style="17" customWidth="1"/>
    <col min="1799" max="1799" width="15.7109375" style="17" customWidth="1"/>
    <col min="1800" max="1800" width="16" style="17" customWidth="1"/>
    <col min="1801" max="1801" width="14.5703125" style="17" customWidth="1"/>
    <col min="1802" max="1802" width="14.28515625" style="17" customWidth="1"/>
    <col min="1803" max="1803" width="3" style="17" customWidth="1"/>
    <col min="1804" max="2048" width="11.42578125" style="17"/>
    <col min="2049" max="2049" width="9.42578125" style="17" customWidth="1"/>
    <col min="2050" max="2050" width="53" style="17" customWidth="1"/>
    <col min="2051" max="2051" width="11.5703125" style="17" customWidth="1"/>
    <col min="2052" max="2052" width="31" style="17" customWidth="1"/>
    <col min="2053" max="2053" width="7.7109375" style="17" customWidth="1"/>
    <col min="2054" max="2054" width="12.42578125" style="17" customWidth="1"/>
    <col min="2055" max="2055" width="15.7109375" style="17" customWidth="1"/>
    <col min="2056" max="2056" width="16" style="17" customWidth="1"/>
    <col min="2057" max="2057" width="14.5703125" style="17" customWidth="1"/>
    <col min="2058" max="2058" width="14.28515625" style="17" customWidth="1"/>
    <col min="2059" max="2059" width="3" style="17" customWidth="1"/>
    <col min="2060" max="2304" width="11.42578125" style="17"/>
    <col min="2305" max="2305" width="9.42578125" style="17" customWidth="1"/>
    <col min="2306" max="2306" width="53" style="17" customWidth="1"/>
    <col min="2307" max="2307" width="11.5703125" style="17" customWidth="1"/>
    <col min="2308" max="2308" width="31" style="17" customWidth="1"/>
    <col min="2309" max="2309" width="7.7109375" style="17" customWidth="1"/>
    <col min="2310" max="2310" width="12.42578125" style="17" customWidth="1"/>
    <col min="2311" max="2311" width="15.7109375" style="17" customWidth="1"/>
    <col min="2312" max="2312" width="16" style="17" customWidth="1"/>
    <col min="2313" max="2313" width="14.5703125" style="17" customWidth="1"/>
    <col min="2314" max="2314" width="14.28515625" style="17" customWidth="1"/>
    <col min="2315" max="2315" width="3" style="17" customWidth="1"/>
    <col min="2316" max="2560" width="11.42578125" style="17"/>
    <col min="2561" max="2561" width="9.42578125" style="17" customWidth="1"/>
    <col min="2562" max="2562" width="53" style="17" customWidth="1"/>
    <col min="2563" max="2563" width="11.5703125" style="17" customWidth="1"/>
    <col min="2564" max="2564" width="31" style="17" customWidth="1"/>
    <col min="2565" max="2565" width="7.7109375" style="17" customWidth="1"/>
    <col min="2566" max="2566" width="12.42578125" style="17" customWidth="1"/>
    <col min="2567" max="2567" width="15.7109375" style="17" customWidth="1"/>
    <col min="2568" max="2568" width="16" style="17" customWidth="1"/>
    <col min="2569" max="2569" width="14.5703125" style="17" customWidth="1"/>
    <col min="2570" max="2570" width="14.28515625" style="17" customWidth="1"/>
    <col min="2571" max="2571" width="3" style="17" customWidth="1"/>
    <col min="2572" max="2816" width="11.42578125" style="17"/>
    <col min="2817" max="2817" width="9.42578125" style="17" customWidth="1"/>
    <col min="2818" max="2818" width="53" style="17" customWidth="1"/>
    <col min="2819" max="2819" width="11.5703125" style="17" customWidth="1"/>
    <col min="2820" max="2820" width="31" style="17" customWidth="1"/>
    <col min="2821" max="2821" width="7.7109375" style="17" customWidth="1"/>
    <col min="2822" max="2822" width="12.42578125" style="17" customWidth="1"/>
    <col min="2823" max="2823" width="15.7109375" style="17" customWidth="1"/>
    <col min="2824" max="2824" width="16" style="17" customWidth="1"/>
    <col min="2825" max="2825" width="14.5703125" style="17" customWidth="1"/>
    <col min="2826" max="2826" width="14.28515625" style="17" customWidth="1"/>
    <col min="2827" max="2827" width="3" style="17" customWidth="1"/>
    <col min="2828" max="3072" width="11.42578125" style="17"/>
    <col min="3073" max="3073" width="9.42578125" style="17" customWidth="1"/>
    <col min="3074" max="3074" width="53" style="17" customWidth="1"/>
    <col min="3075" max="3075" width="11.5703125" style="17" customWidth="1"/>
    <col min="3076" max="3076" width="31" style="17" customWidth="1"/>
    <col min="3077" max="3077" width="7.7109375" style="17" customWidth="1"/>
    <col min="3078" max="3078" width="12.42578125" style="17" customWidth="1"/>
    <col min="3079" max="3079" width="15.7109375" style="17" customWidth="1"/>
    <col min="3080" max="3080" width="16" style="17" customWidth="1"/>
    <col min="3081" max="3081" width="14.5703125" style="17" customWidth="1"/>
    <col min="3082" max="3082" width="14.28515625" style="17" customWidth="1"/>
    <col min="3083" max="3083" width="3" style="17" customWidth="1"/>
    <col min="3084" max="3328" width="11.42578125" style="17"/>
    <col min="3329" max="3329" width="9.42578125" style="17" customWidth="1"/>
    <col min="3330" max="3330" width="53" style="17" customWidth="1"/>
    <col min="3331" max="3331" width="11.5703125" style="17" customWidth="1"/>
    <col min="3332" max="3332" width="31" style="17" customWidth="1"/>
    <col min="3333" max="3333" width="7.7109375" style="17" customWidth="1"/>
    <col min="3334" max="3334" width="12.42578125" style="17" customWidth="1"/>
    <col min="3335" max="3335" width="15.7109375" style="17" customWidth="1"/>
    <col min="3336" max="3336" width="16" style="17" customWidth="1"/>
    <col min="3337" max="3337" width="14.5703125" style="17" customWidth="1"/>
    <col min="3338" max="3338" width="14.28515625" style="17" customWidth="1"/>
    <col min="3339" max="3339" width="3" style="17" customWidth="1"/>
    <col min="3340" max="3584" width="11.42578125" style="17"/>
    <col min="3585" max="3585" width="9.42578125" style="17" customWidth="1"/>
    <col min="3586" max="3586" width="53" style="17" customWidth="1"/>
    <col min="3587" max="3587" width="11.5703125" style="17" customWidth="1"/>
    <col min="3588" max="3588" width="31" style="17" customWidth="1"/>
    <col min="3589" max="3589" width="7.7109375" style="17" customWidth="1"/>
    <col min="3590" max="3590" width="12.42578125" style="17" customWidth="1"/>
    <col min="3591" max="3591" width="15.7109375" style="17" customWidth="1"/>
    <col min="3592" max="3592" width="16" style="17" customWidth="1"/>
    <col min="3593" max="3593" width="14.5703125" style="17" customWidth="1"/>
    <col min="3594" max="3594" width="14.28515625" style="17" customWidth="1"/>
    <col min="3595" max="3595" width="3" style="17" customWidth="1"/>
    <col min="3596" max="3840" width="11.42578125" style="17"/>
    <col min="3841" max="3841" width="9.42578125" style="17" customWidth="1"/>
    <col min="3842" max="3842" width="53" style="17" customWidth="1"/>
    <col min="3843" max="3843" width="11.5703125" style="17" customWidth="1"/>
    <col min="3844" max="3844" width="31" style="17" customWidth="1"/>
    <col min="3845" max="3845" width="7.7109375" style="17" customWidth="1"/>
    <col min="3846" max="3846" width="12.42578125" style="17" customWidth="1"/>
    <col min="3847" max="3847" width="15.7109375" style="17" customWidth="1"/>
    <col min="3848" max="3848" width="16" style="17" customWidth="1"/>
    <col min="3849" max="3849" width="14.5703125" style="17" customWidth="1"/>
    <col min="3850" max="3850" width="14.28515625" style="17" customWidth="1"/>
    <col min="3851" max="3851" width="3" style="17" customWidth="1"/>
    <col min="3852" max="4096" width="11.42578125" style="17"/>
    <col min="4097" max="4097" width="9.42578125" style="17" customWidth="1"/>
    <col min="4098" max="4098" width="53" style="17" customWidth="1"/>
    <col min="4099" max="4099" width="11.5703125" style="17" customWidth="1"/>
    <col min="4100" max="4100" width="31" style="17" customWidth="1"/>
    <col min="4101" max="4101" width="7.7109375" style="17" customWidth="1"/>
    <col min="4102" max="4102" width="12.42578125" style="17" customWidth="1"/>
    <col min="4103" max="4103" width="15.7109375" style="17" customWidth="1"/>
    <col min="4104" max="4104" width="16" style="17" customWidth="1"/>
    <col min="4105" max="4105" width="14.5703125" style="17" customWidth="1"/>
    <col min="4106" max="4106" width="14.28515625" style="17" customWidth="1"/>
    <col min="4107" max="4107" width="3" style="17" customWidth="1"/>
    <col min="4108" max="4352" width="11.42578125" style="17"/>
    <col min="4353" max="4353" width="9.42578125" style="17" customWidth="1"/>
    <col min="4354" max="4354" width="53" style="17" customWidth="1"/>
    <col min="4355" max="4355" width="11.5703125" style="17" customWidth="1"/>
    <col min="4356" max="4356" width="31" style="17" customWidth="1"/>
    <col min="4357" max="4357" width="7.7109375" style="17" customWidth="1"/>
    <col min="4358" max="4358" width="12.42578125" style="17" customWidth="1"/>
    <col min="4359" max="4359" width="15.7109375" style="17" customWidth="1"/>
    <col min="4360" max="4360" width="16" style="17" customWidth="1"/>
    <col min="4361" max="4361" width="14.5703125" style="17" customWidth="1"/>
    <col min="4362" max="4362" width="14.28515625" style="17" customWidth="1"/>
    <col min="4363" max="4363" width="3" style="17" customWidth="1"/>
    <col min="4364" max="4608" width="11.42578125" style="17"/>
    <col min="4609" max="4609" width="9.42578125" style="17" customWidth="1"/>
    <col min="4610" max="4610" width="53" style="17" customWidth="1"/>
    <col min="4611" max="4611" width="11.5703125" style="17" customWidth="1"/>
    <col min="4612" max="4612" width="31" style="17" customWidth="1"/>
    <col min="4613" max="4613" width="7.7109375" style="17" customWidth="1"/>
    <col min="4614" max="4614" width="12.42578125" style="17" customWidth="1"/>
    <col min="4615" max="4615" width="15.7109375" style="17" customWidth="1"/>
    <col min="4616" max="4616" width="16" style="17" customWidth="1"/>
    <col min="4617" max="4617" width="14.5703125" style="17" customWidth="1"/>
    <col min="4618" max="4618" width="14.28515625" style="17" customWidth="1"/>
    <col min="4619" max="4619" width="3" style="17" customWidth="1"/>
    <col min="4620" max="4864" width="11.42578125" style="17"/>
    <col min="4865" max="4865" width="9.42578125" style="17" customWidth="1"/>
    <col min="4866" max="4866" width="53" style="17" customWidth="1"/>
    <col min="4867" max="4867" width="11.5703125" style="17" customWidth="1"/>
    <col min="4868" max="4868" width="31" style="17" customWidth="1"/>
    <col min="4869" max="4869" width="7.7109375" style="17" customWidth="1"/>
    <col min="4870" max="4870" width="12.42578125" style="17" customWidth="1"/>
    <col min="4871" max="4871" width="15.7109375" style="17" customWidth="1"/>
    <col min="4872" max="4872" width="16" style="17" customWidth="1"/>
    <col min="4873" max="4873" width="14.5703125" style="17" customWidth="1"/>
    <col min="4874" max="4874" width="14.28515625" style="17" customWidth="1"/>
    <col min="4875" max="4875" width="3" style="17" customWidth="1"/>
    <col min="4876" max="5120" width="11.42578125" style="17"/>
    <col min="5121" max="5121" width="9.42578125" style="17" customWidth="1"/>
    <col min="5122" max="5122" width="53" style="17" customWidth="1"/>
    <col min="5123" max="5123" width="11.5703125" style="17" customWidth="1"/>
    <col min="5124" max="5124" width="31" style="17" customWidth="1"/>
    <col min="5125" max="5125" width="7.7109375" style="17" customWidth="1"/>
    <col min="5126" max="5126" width="12.42578125" style="17" customWidth="1"/>
    <col min="5127" max="5127" width="15.7109375" style="17" customWidth="1"/>
    <col min="5128" max="5128" width="16" style="17" customWidth="1"/>
    <col min="5129" max="5129" width="14.5703125" style="17" customWidth="1"/>
    <col min="5130" max="5130" width="14.28515625" style="17" customWidth="1"/>
    <col min="5131" max="5131" width="3" style="17" customWidth="1"/>
    <col min="5132" max="5376" width="11.42578125" style="17"/>
    <col min="5377" max="5377" width="9.42578125" style="17" customWidth="1"/>
    <col min="5378" max="5378" width="53" style="17" customWidth="1"/>
    <col min="5379" max="5379" width="11.5703125" style="17" customWidth="1"/>
    <col min="5380" max="5380" width="31" style="17" customWidth="1"/>
    <col min="5381" max="5381" width="7.7109375" style="17" customWidth="1"/>
    <col min="5382" max="5382" width="12.42578125" style="17" customWidth="1"/>
    <col min="5383" max="5383" width="15.7109375" style="17" customWidth="1"/>
    <col min="5384" max="5384" width="16" style="17" customWidth="1"/>
    <col min="5385" max="5385" width="14.5703125" style="17" customWidth="1"/>
    <col min="5386" max="5386" width="14.28515625" style="17" customWidth="1"/>
    <col min="5387" max="5387" width="3" style="17" customWidth="1"/>
    <col min="5388" max="5632" width="11.42578125" style="17"/>
    <col min="5633" max="5633" width="9.42578125" style="17" customWidth="1"/>
    <col min="5634" max="5634" width="53" style="17" customWidth="1"/>
    <col min="5635" max="5635" width="11.5703125" style="17" customWidth="1"/>
    <col min="5636" max="5636" width="31" style="17" customWidth="1"/>
    <col min="5637" max="5637" width="7.7109375" style="17" customWidth="1"/>
    <col min="5638" max="5638" width="12.42578125" style="17" customWidth="1"/>
    <col min="5639" max="5639" width="15.7109375" style="17" customWidth="1"/>
    <col min="5640" max="5640" width="16" style="17" customWidth="1"/>
    <col min="5641" max="5641" width="14.5703125" style="17" customWidth="1"/>
    <col min="5642" max="5642" width="14.28515625" style="17" customWidth="1"/>
    <col min="5643" max="5643" width="3" style="17" customWidth="1"/>
    <col min="5644" max="5888" width="11.42578125" style="17"/>
    <col min="5889" max="5889" width="9.42578125" style="17" customWidth="1"/>
    <col min="5890" max="5890" width="53" style="17" customWidth="1"/>
    <col min="5891" max="5891" width="11.5703125" style="17" customWidth="1"/>
    <col min="5892" max="5892" width="31" style="17" customWidth="1"/>
    <col min="5893" max="5893" width="7.7109375" style="17" customWidth="1"/>
    <col min="5894" max="5894" width="12.42578125" style="17" customWidth="1"/>
    <col min="5895" max="5895" width="15.7109375" style="17" customWidth="1"/>
    <col min="5896" max="5896" width="16" style="17" customWidth="1"/>
    <col min="5897" max="5897" width="14.5703125" style="17" customWidth="1"/>
    <col min="5898" max="5898" width="14.28515625" style="17" customWidth="1"/>
    <col min="5899" max="5899" width="3" style="17" customWidth="1"/>
    <col min="5900" max="6144" width="11.42578125" style="17"/>
    <col min="6145" max="6145" width="9.42578125" style="17" customWidth="1"/>
    <col min="6146" max="6146" width="53" style="17" customWidth="1"/>
    <col min="6147" max="6147" width="11.5703125" style="17" customWidth="1"/>
    <col min="6148" max="6148" width="31" style="17" customWidth="1"/>
    <col min="6149" max="6149" width="7.7109375" style="17" customWidth="1"/>
    <col min="6150" max="6150" width="12.42578125" style="17" customWidth="1"/>
    <col min="6151" max="6151" width="15.7109375" style="17" customWidth="1"/>
    <col min="6152" max="6152" width="16" style="17" customWidth="1"/>
    <col min="6153" max="6153" width="14.5703125" style="17" customWidth="1"/>
    <col min="6154" max="6154" width="14.28515625" style="17" customWidth="1"/>
    <col min="6155" max="6155" width="3" style="17" customWidth="1"/>
    <col min="6156" max="6400" width="11.42578125" style="17"/>
    <col min="6401" max="6401" width="9.42578125" style="17" customWidth="1"/>
    <col min="6402" max="6402" width="53" style="17" customWidth="1"/>
    <col min="6403" max="6403" width="11.5703125" style="17" customWidth="1"/>
    <col min="6404" max="6404" width="31" style="17" customWidth="1"/>
    <col min="6405" max="6405" width="7.7109375" style="17" customWidth="1"/>
    <col min="6406" max="6406" width="12.42578125" style="17" customWidth="1"/>
    <col min="6407" max="6407" width="15.7109375" style="17" customWidth="1"/>
    <col min="6408" max="6408" width="16" style="17" customWidth="1"/>
    <col min="6409" max="6409" width="14.5703125" style="17" customWidth="1"/>
    <col min="6410" max="6410" width="14.28515625" style="17" customWidth="1"/>
    <col min="6411" max="6411" width="3" style="17" customWidth="1"/>
    <col min="6412" max="6656" width="11.42578125" style="17"/>
    <col min="6657" max="6657" width="9.42578125" style="17" customWidth="1"/>
    <col min="6658" max="6658" width="53" style="17" customWidth="1"/>
    <col min="6659" max="6659" width="11.5703125" style="17" customWidth="1"/>
    <col min="6660" max="6660" width="31" style="17" customWidth="1"/>
    <col min="6661" max="6661" width="7.7109375" style="17" customWidth="1"/>
    <col min="6662" max="6662" width="12.42578125" style="17" customWidth="1"/>
    <col min="6663" max="6663" width="15.7109375" style="17" customWidth="1"/>
    <col min="6664" max="6664" width="16" style="17" customWidth="1"/>
    <col min="6665" max="6665" width="14.5703125" style="17" customWidth="1"/>
    <col min="6666" max="6666" width="14.28515625" style="17" customWidth="1"/>
    <col min="6667" max="6667" width="3" style="17" customWidth="1"/>
    <col min="6668" max="6912" width="11.42578125" style="17"/>
    <col min="6913" max="6913" width="9.42578125" style="17" customWidth="1"/>
    <col min="6914" max="6914" width="53" style="17" customWidth="1"/>
    <col min="6915" max="6915" width="11.5703125" style="17" customWidth="1"/>
    <col min="6916" max="6916" width="31" style="17" customWidth="1"/>
    <col min="6917" max="6917" width="7.7109375" style="17" customWidth="1"/>
    <col min="6918" max="6918" width="12.42578125" style="17" customWidth="1"/>
    <col min="6919" max="6919" width="15.7109375" style="17" customWidth="1"/>
    <col min="6920" max="6920" width="16" style="17" customWidth="1"/>
    <col min="6921" max="6921" width="14.5703125" style="17" customWidth="1"/>
    <col min="6922" max="6922" width="14.28515625" style="17" customWidth="1"/>
    <col min="6923" max="6923" width="3" style="17" customWidth="1"/>
    <col min="6924" max="7168" width="11.42578125" style="17"/>
    <col min="7169" max="7169" width="9.42578125" style="17" customWidth="1"/>
    <col min="7170" max="7170" width="53" style="17" customWidth="1"/>
    <col min="7171" max="7171" width="11.5703125" style="17" customWidth="1"/>
    <col min="7172" max="7172" width="31" style="17" customWidth="1"/>
    <col min="7173" max="7173" width="7.7109375" style="17" customWidth="1"/>
    <col min="7174" max="7174" width="12.42578125" style="17" customWidth="1"/>
    <col min="7175" max="7175" width="15.7109375" style="17" customWidth="1"/>
    <col min="7176" max="7176" width="16" style="17" customWidth="1"/>
    <col min="7177" max="7177" width="14.5703125" style="17" customWidth="1"/>
    <col min="7178" max="7178" width="14.28515625" style="17" customWidth="1"/>
    <col min="7179" max="7179" width="3" style="17" customWidth="1"/>
    <col min="7180" max="7424" width="11.42578125" style="17"/>
    <col min="7425" max="7425" width="9.42578125" style="17" customWidth="1"/>
    <col min="7426" max="7426" width="53" style="17" customWidth="1"/>
    <col min="7427" max="7427" width="11.5703125" style="17" customWidth="1"/>
    <col min="7428" max="7428" width="31" style="17" customWidth="1"/>
    <col min="7429" max="7429" width="7.7109375" style="17" customWidth="1"/>
    <col min="7430" max="7430" width="12.42578125" style="17" customWidth="1"/>
    <col min="7431" max="7431" width="15.7109375" style="17" customWidth="1"/>
    <col min="7432" max="7432" width="16" style="17" customWidth="1"/>
    <col min="7433" max="7433" width="14.5703125" style="17" customWidth="1"/>
    <col min="7434" max="7434" width="14.28515625" style="17" customWidth="1"/>
    <col min="7435" max="7435" width="3" style="17" customWidth="1"/>
    <col min="7436" max="7680" width="11.42578125" style="17"/>
    <col min="7681" max="7681" width="9.42578125" style="17" customWidth="1"/>
    <col min="7682" max="7682" width="53" style="17" customWidth="1"/>
    <col min="7683" max="7683" width="11.5703125" style="17" customWidth="1"/>
    <col min="7684" max="7684" width="31" style="17" customWidth="1"/>
    <col min="7685" max="7685" width="7.7109375" style="17" customWidth="1"/>
    <col min="7686" max="7686" width="12.42578125" style="17" customWidth="1"/>
    <col min="7687" max="7687" width="15.7109375" style="17" customWidth="1"/>
    <col min="7688" max="7688" width="16" style="17" customWidth="1"/>
    <col min="7689" max="7689" width="14.5703125" style="17" customWidth="1"/>
    <col min="7690" max="7690" width="14.28515625" style="17" customWidth="1"/>
    <col min="7691" max="7691" width="3" style="17" customWidth="1"/>
    <col min="7692" max="7936" width="11.42578125" style="17"/>
    <col min="7937" max="7937" width="9.42578125" style="17" customWidth="1"/>
    <col min="7938" max="7938" width="53" style="17" customWidth="1"/>
    <col min="7939" max="7939" width="11.5703125" style="17" customWidth="1"/>
    <col min="7940" max="7940" width="31" style="17" customWidth="1"/>
    <col min="7941" max="7941" width="7.7109375" style="17" customWidth="1"/>
    <col min="7942" max="7942" width="12.42578125" style="17" customWidth="1"/>
    <col min="7943" max="7943" width="15.7109375" style="17" customWidth="1"/>
    <col min="7944" max="7944" width="16" style="17" customWidth="1"/>
    <col min="7945" max="7945" width="14.5703125" style="17" customWidth="1"/>
    <col min="7946" max="7946" width="14.28515625" style="17" customWidth="1"/>
    <col min="7947" max="7947" width="3" style="17" customWidth="1"/>
    <col min="7948" max="8192" width="11.42578125" style="17"/>
    <col min="8193" max="8193" width="9.42578125" style="17" customWidth="1"/>
    <col min="8194" max="8194" width="53" style="17" customWidth="1"/>
    <col min="8195" max="8195" width="11.5703125" style="17" customWidth="1"/>
    <col min="8196" max="8196" width="31" style="17" customWidth="1"/>
    <col min="8197" max="8197" width="7.7109375" style="17" customWidth="1"/>
    <col min="8198" max="8198" width="12.42578125" style="17" customWidth="1"/>
    <col min="8199" max="8199" width="15.7109375" style="17" customWidth="1"/>
    <col min="8200" max="8200" width="16" style="17" customWidth="1"/>
    <col min="8201" max="8201" width="14.5703125" style="17" customWidth="1"/>
    <col min="8202" max="8202" width="14.28515625" style="17" customWidth="1"/>
    <col min="8203" max="8203" width="3" style="17" customWidth="1"/>
    <col min="8204" max="8448" width="11.42578125" style="17"/>
    <col min="8449" max="8449" width="9.42578125" style="17" customWidth="1"/>
    <col min="8450" max="8450" width="53" style="17" customWidth="1"/>
    <col min="8451" max="8451" width="11.5703125" style="17" customWidth="1"/>
    <col min="8452" max="8452" width="31" style="17" customWidth="1"/>
    <col min="8453" max="8453" width="7.7109375" style="17" customWidth="1"/>
    <col min="8454" max="8454" width="12.42578125" style="17" customWidth="1"/>
    <col min="8455" max="8455" width="15.7109375" style="17" customWidth="1"/>
    <col min="8456" max="8456" width="16" style="17" customWidth="1"/>
    <col min="8457" max="8457" width="14.5703125" style="17" customWidth="1"/>
    <col min="8458" max="8458" width="14.28515625" style="17" customWidth="1"/>
    <col min="8459" max="8459" width="3" style="17" customWidth="1"/>
    <col min="8460" max="8704" width="11.42578125" style="17"/>
    <col min="8705" max="8705" width="9.42578125" style="17" customWidth="1"/>
    <col min="8706" max="8706" width="53" style="17" customWidth="1"/>
    <col min="8707" max="8707" width="11.5703125" style="17" customWidth="1"/>
    <col min="8708" max="8708" width="31" style="17" customWidth="1"/>
    <col min="8709" max="8709" width="7.7109375" style="17" customWidth="1"/>
    <col min="8710" max="8710" width="12.42578125" style="17" customWidth="1"/>
    <col min="8711" max="8711" width="15.7109375" style="17" customWidth="1"/>
    <col min="8712" max="8712" width="16" style="17" customWidth="1"/>
    <col min="8713" max="8713" width="14.5703125" style="17" customWidth="1"/>
    <col min="8714" max="8714" width="14.28515625" style="17" customWidth="1"/>
    <col min="8715" max="8715" width="3" style="17" customWidth="1"/>
    <col min="8716" max="8960" width="11.42578125" style="17"/>
    <col min="8961" max="8961" width="9.42578125" style="17" customWidth="1"/>
    <col min="8962" max="8962" width="53" style="17" customWidth="1"/>
    <col min="8963" max="8963" width="11.5703125" style="17" customWidth="1"/>
    <col min="8964" max="8964" width="31" style="17" customWidth="1"/>
    <col min="8965" max="8965" width="7.7109375" style="17" customWidth="1"/>
    <col min="8966" max="8966" width="12.42578125" style="17" customWidth="1"/>
    <col min="8967" max="8967" width="15.7109375" style="17" customWidth="1"/>
    <col min="8968" max="8968" width="16" style="17" customWidth="1"/>
    <col min="8969" max="8969" width="14.5703125" style="17" customWidth="1"/>
    <col min="8970" max="8970" width="14.28515625" style="17" customWidth="1"/>
    <col min="8971" max="8971" width="3" style="17" customWidth="1"/>
    <col min="8972" max="9216" width="11.42578125" style="17"/>
    <col min="9217" max="9217" width="9.42578125" style="17" customWidth="1"/>
    <col min="9218" max="9218" width="53" style="17" customWidth="1"/>
    <col min="9219" max="9219" width="11.5703125" style="17" customWidth="1"/>
    <col min="9220" max="9220" width="31" style="17" customWidth="1"/>
    <col min="9221" max="9221" width="7.7109375" style="17" customWidth="1"/>
    <col min="9222" max="9222" width="12.42578125" style="17" customWidth="1"/>
    <col min="9223" max="9223" width="15.7109375" style="17" customWidth="1"/>
    <col min="9224" max="9224" width="16" style="17" customWidth="1"/>
    <col min="9225" max="9225" width="14.5703125" style="17" customWidth="1"/>
    <col min="9226" max="9226" width="14.28515625" style="17" customWidth="1"/>
    <col min="9227" max="9227" width="3" style="17" customWidth="1"/>
    <col min="9228" max="9472" width="11.42578125" style="17"/>
    <col min="9473" max="9473" width="9.42578125" style="17" customWidth="1"/>
    <col min="9474" max="9474" width="53" style="17" customWidth="1"/>
    <col min="9475" max="9475" width="11.5703125" style="17" customWidth="1"/>
    <col min="9476" max="9476" width="31" style="17" customWidth="1"/>
    <col min="9477" max="9477" width="7.7109375" style="17" customWidth="1"/>
    <col min="9478" max="9478" width="12.42578125" style="17" customWidth="1"/>
    <col min="9479" max="9479" width="15.7109375" style="17" customWidth="1"/>
    <col min="9480" max="9480" width="16" style="17" customWidth="1"/>
    <col min="9481" max="9481" width="14.5703125" style="17" customWidth="1"/>
    <col min="9482" max="9482" width="14.28515625" style="17" customWidth="1"/>
    <col min="9483" max="9483" width="3" style="17" customWidth="1"/>
    <col min="9484" max="9728" width="11.42578125" style="17"/>
    <col min="9729" max="9729" width="9.42578125" style="17" customWidth="1"/>
    <col min="9730" max="9730" width="53" style="17" customWidth="1"/>
    <col min="9731" max="9731" width="11.5703125" style="17" customWidth="1"/>
    <col min="9732" max="9732" width="31" style="17" customWidth="1"/>
    <col min="9733" max="9733" width="7.7109375" style="17" customWidth="1"/>
    <col min="9734" max="9734" width="12.42578125" style="17" customWidth="1"/>
    <col min="9735" max="9735" width="15.7109375" style="17" customWidth="1"/>
    <col min="9736" max="9736" width="16" style="17" customWidth="1"/>
    <col min="9737" max="9737" width="14.5703125" style="17" customWidth="1"/>
    <col min="9738" max="9738" width="14.28515625" style="17" customWidth="1"/>
    <col min="9739" max="9739" width="3" style="17" customWidth="1"/>
    <col min="9740" max="9984" width="11.42578125" style="17"/>
    <col min="9985" max="9985" width="9.42578125" style="17" customWidth="1"/>
    <col min="9986" max="9986" width="53" style="17" customWidth="1"/>
    <col min="9987" max="9987" width="11.5703125" style="17" customWidth="1"/>
    <col min="9988" max="9988" width="31" style="17" customWidth="1"/>
    <col min="9989" max="9989" width="7.7109375" style="17" customWidth="1"/>
    <col min="9990" max="9990" width="12.42578125" style="17" customWidth="1"/>
    <col min="9991" max="9991" width="15.7109375" style="17" customWidth="1"/>
    <col min="9992" max="9992" width="16" style="17" customWidth="1"/>
    <col min="9993" max="9993" width="14.5703125" style="17" customWidth="1"/>
    <col min="9994" max="9994" width="14.28515625" style="17" customWidth="1"/>
    <col min="9995" max="9995" width="3" style="17" customWidth="1"/>
    <col min="9996" max="10240" width="11.42578125" style="17"/>
    <col min="10241" max="10241" width="9.42578125" style="17" customWidth="1"/>
    <col min="10242" max="10242" width="53" style="17" customWidth="1"/>
    <col min="10243" max="10243" width="11.5703125" style="17" customWidth="1"/>
    <col min="10244" max="10244" width="31" style="17" customWidth="1"/>
    <col min="10245" max="10245" width="7.7109375" style="17" customWidth="1"/>
    <col min="10246" max="10246" width="12.42578125" style="17" customWidth="1"/>
    <col min="10247" max="10247" width="15.7109375" style="17" customWidth="1"/>
    <col min="10248" max="10248" width="16" style="17" customWidth="1"/>
    <col min="10249" max="10249" width="14.5703125" style="17" customWidth="1"/>
    <col min="10250" max="10250" width="14.28515625" style="17" customWidth="1"/>
    <col min="10251" max="10251" width="3" style="17" customWidth="1"/>
    <col min="10252" max="10496" width="11.42578125" style="17"/>
    <col min="10497" max="10497" width="9.42578125" style="17" customWidth="1"/>
    <col min="10498" max="10498" width="53" style="17" customWidth="1"/>
    <col min="10499" max="10499" width="11.5703125" style="17" customWidth="1"/>
    <col min="10500" max="10500" width="31" style="17" customWidth="1"/>
    <col min="10501" max="10501" width="7.7109375" style="17" customWidth="1"/>
    <col min="10502" max="10502" width="12.42578125" style="17" customWidth="1"/>
    <col min="10503" max="10503" width="15.7109375" style="17" customWidth="1"/>
    <col min="10504" max="10504" width="16" style="17" customWidth="1"/>
    <col min="10505" max="10505" width="14.5703125" style="17" customWidth="1"/>
    <col min="10506" max="10506" width="14.28515625" style="17" customWidth="1"/>
    <col min="10507" max="10507" width="3" style="17" customWidth="1"/>
    <col min="10508" max="10752" width="11.42578125" style="17"/>
    <col min="10753" max="10753" width="9.42578125" style="17" customWidth="1"/>
    <col min="10754" max="10754" width="53" style="17" customWidth="1"/>
    <col min="10755" max="10755" width="11.5703125" style="17" customWidth="1"/>
    <col min="10756" max="10756" width="31" style="17" customWidth="1"/>
    <col min="10757" max="10757" width="7.7109375" style="17" customWidth="1"/>
    <col min="10758" max="10758" width="12.42578125" style="17" customWidth="1"/>
    <col min="10759" max="10759" width="15.7109375" style="17" customWidth="1"/>
    <col min="10760" max="10760" width="16" style="17" customWidth="1"/>
    <col min="10761" max="10761" width="14.5703125" style="17" customWidth="1"/>
    <col min="10762" max="10762" width="14.28515625" style="17" customWidth="1"/>
    <col min="10763" max="10763" width="3" style="17" customWidth="1"/>
    <col min="10764" max="11008" width="11.42578125" style="17"/>
    <col min="11009" max="11009" width="9.42578125" style="17" customWidth="1"/>
    <col min="11010" max="11010" width="53" style="17" customWidth="1"/>
    <col min="11011" max="11011" width="11.5703125" style="17" customWidth="1"/>
    <col min="11012" max="11012" width="31" style="17" customWidth="1"/>
    <col min="11013" max="11013" width="7.7109375" style="17" customWidth="1"/>
    <col min="11014" max="11014" width="12.42578125" style="17" customWidth="1"/>
    <col min="11015" max="11015" width="15.7109375" style="17" customWidth="1"/>
    <col min="11016" max="11016" width="16" style="17" customWidth="1"/>
    <col min="11017" max="11017" width="14.5703125" style="17" customWidth="1"/>
    <col min="11018" max="11018" width="14.28515625" style="17" customWidth="1"/>
    <col min="11019" max="11019" width="3" style="17" customWidth="1"/>
    <col min="11020" max="11264" width="11.42578125" style="17"/>
    <col min="11265" max="11265" width="9.42578125" style="17" customWidth="1"/>
    <col min="11266" max="11266" width="53" style="17" customWidth="1"/>
    <col min="11267" max="11267" width="11.5703125" style="17" customWidth="1"/>
    <col min="11268" max="11268" width="31" style="17" customWidth="1"/>
    <col min="11269" max="11269" width="7.7109375" style="17" customWidth="1"/>
    <col min="11270" max="11270" width="12.42578125" style="17" customWidth="1"/>
    <col min="11271" max="11271" width="15.7109375" style="17" customWidth="1"/>
    <col min="11272" max="11272" width="16" style="17" customWidth="1"/>
    <col min="11273" max="11273" width="14.5703125" style="17" customWidth="1"/>
    <col min="11274" max="11274" width="14.28515625" style="17" customWidth="1"/>
    <col min="11275" max="11275" width="3" style="17" customWidth="1"/>
    <col min="11276" max="11520" width="11.42578125" style="17"/>
    <col min="11521" max="11521" width="9.42578125" style="17" customWidth="1"/>
    <col min="11522" max="11522" width="53" style="17" customWidth="1"/>
    <col min="11523" max="11523" width="11.5703125" style="17" customWidth="1"/>
    <col min="11524" max="11524" width="31" style="17" customWidth="1"/>
    <col min="11525" max="11525" width="7.7109375" style="17" customWidth="1"/>
    <col min="11526" max="11526" width="12.42578125" style="17" customWidth="1"/>
    <col min="11527" max="11527" width="15.7109375" style="17" customWidth="1"/>
    <col min="11528" max="11528" width="16" style="17" customWidth="1"/>
    <col min="11529" max="11529" width="14.5703125" style="17" customWidth="1"/>
    <col min="11530" max="11530" width="14.28515625" style="17" customWidth="1"/>
    <col min="11531" max="11531" width="3" style="17" customWidth="1"/>
    <col min="11532" max="11776" width="11.42578125" style="17"/>
    <col min="11777" max="11777" width="9.42578125" style="17" customWidth="1"/>
    <col min="11778" max="11778" width="53" style="17" customWidth="1"/>
    <col min="11779" max="11779" width="11.5703125" style="17" customWidth="1"/>
    <col min="11780" max="11780" width="31" style="17" customWidth="1"/>
    <col min="11781" max="11781" width="7.7109375" style="17" customWidth="1"/>
    <col min="11782" max="11782" width="12.42578125" style="17" customWidth="1"/>
    <col min="11783" max="11783" width="15.7109375" style="17" customWidth="1"/>
    <col min="11784" max="11784" width="16" style="17" customWidth="1"/>
    <col min="11785" max="11785" width="14.5703125" style="17" customWidth="1"/>
    <col min="11786" max="11786" width="14.28515625" style="17" customWidth="1"/>
    <col min="11787" max="11787" width="3" style="17" customWidth="1"/>
    <col min="11788" max="12032" width="11.42578125" style="17"/>
    <col min="12033" max="12033" width="9.42578125" style="17" customWidth="1"/>
    <col min="12034" max="12034" width="53" style="17" customWidth="1"/>
    <col min="12035" max="12035" width="11.5703125" style="17" customWidth="1"/>
    <col min="12036" max="12036" width="31" style="17" customWidth="1"/>
    <col min="12037" max="12037" width="7.7109375" style="17" customWidth="1"/>
    <col min="12038" max="12038" width="12.42578125" style="17" customWidth="1"/>
    <col min="12039" max="12039" width="15.7109375" style="17" customWidth="1"/>
    <col min="12040" max="12040" width="16" style="17" customWidth="1"/>
    <col min="12041" max="12041" width="14.5703125" style="17" customWidth="1"/>
    <col min="12042" max="12042" width="14.28515625" style="17" customWidth="1"/>
    <col min="12043" max="12043" width="3" style="17" customWidth="1"/>
    <col min="12044" max="12288" width="11.42578125" style="17"/>
    <col min="12289" max="12289" width="9.42578125" style="17" customWidth="1"/>
    <col min="12290" max="12290" width="53" style="17" customWidth="1"/>
    <col min="12291" max="12291" width="11.5703125" style="17" customWidth="1"/>
    <col min="12292" max="12292" width="31" style="17" customWidth="1"/>
    <col min="12293" max="12293" width="7.7109375" style="17" customWidth="1"/>
    <col min="12294" max="12294" width="12.42578125" style="17" customWidth="1"/>
    <col min="12295" max="12295" width="15.7109375" style="17" customWidth="1"/>
    <col min="12296" max="12296" width="16" style="17" customWidth="1"/>
    <col min="12297" max="12297" width="14.5703125" style="17" customWidth="1"/>
    <col min="12298" max="12298" width="14.28515625" style="17" customWidth="1"/>
    <col min="12299" max="12299" width="3" style="17" customWidth="1"/>
    <col min="12300" max="12544" width="11.42578125" style="17"/>
    <col min="12545" max="12545" width="9.42578125" style="17" customWidth="1"/>
    <col min="12546" max="12546" width="53" style="17" customWidth="1"/>
    <col min="12547" max="12547" width="11.5703125" style="17" customWidth="1"/>
    <col min="12548" max="12548" width="31" style="17" customWidth="1"/>
    <col min="12549" max="12549" width="7.7109375" style="17" customWidth="1"/>
    <col min="12550" max="12550" width="12.42578125" style="17" customWidth="1"/>
    <col min="12551" max="12551" width="15.7109375" style="17" customWidth="1"/>
    <col min="12552" max="12552" width="16" style="17" customWidth="1"/>
    <col min="12553" max="12553" width="14.5703125" style="17" customWidth="1"/>
    <col min="12554" max="12554" width="14.28515625" style="17" customWidth="1"/>
    <col min="12555" max="12555" width="3" style="17" customWidth="1"/>
    <col min="12556" max="12800" width="11.42578125" style="17"/>
    <col min="12801" max="12801" width="9.42578125" style="17" customWidth="1"/>
    <col min="12802" max="12802" width="53" style="17" customWidth="1"/>
    <col min="12803" max="12803" width="11.5703125" style="17" customWidth="1"/>
    <col min="12804" max="12804" width="31" style="17" customWidth="1"/>
    <col min="12805" max="12805" width="7.7109375" style="17" customWidth="1"/>
    <col min="12806" max="12806" width="12.42578125" style="17" customWidth="1"/>
    <col min="12807" max="12807" width="15.7109375" style="17" customWidth="1"/>
    <col min="12808" max="12808" width="16" style="17" customWidth="1"/>
    <col min="12809" max="12809" width="14.5703125" style="17" customWidth="1"/>
    <col min="12810" max="12810" width="14.28515625" style="17" customWidth="1"/>
    <col min="12811" max="12811" width="3" style="17" customWidth="1"/>
    <col min="12812" max="13056" width="11.42578125" style="17"/>
    <col min="13057" max="13057" width="9.42578125" style="17" customWidth="1"/>
    <col min="13058" max="13058" width="53" style="17" customWidth="1"/>
    <col min="13059" max="13059" width="11.5703125" style="17" customWidth="1"/>
    <col min="13060" max="13060" width="31" style="17" customWidth="1"/>
    <col min="13061" max="13061" width="7.7109375" style="17" customWidth="1"/>
    <col min="13062" max="13062" width="12.42578125" style="17" customWidth="1"/>
    <col min="13063" max="13063" width="15.7109375" style="17" customWidth="1"/>
    <col min="13064" max="13064" width="16" style="17" customWidth="1"/>
    <col min="13065" max="13065" width="14.5703125" style="17" customWidth="1"/>
    <col min="13066" max="13066" width="14.28515625" style="17" customWidth="1"/>
    <col min="13067" max="13067" width="3" style="17" customWidth="1"/>
    <col min="13068" max="13312" width="11.42578125" style="17"/>
    <col min="13313" max="13313" width="9.42578125" style="17" customWidth="1"/>
    <col min="13314" max="13314" width="53" style="17" customWidth="1"/>
    <col min="13315" max="13315" width="11.5703125" style="17" customWidth="1"/>
    <col min="13316" max="13316" width="31" style="17" customWidth="1"/>
    <col min="13317" max="13317" width="7.7109375" style="17" customWidth="1"/>
    <col min="13318" max="13318" width="12.42578125" style="17" customWidth="1"/>
    <col min="13319" max="13319" width="15.7109375" style="17" customWidth="1"/>
    <col min="13320" max="13320" width="16" style="17" customWidth="1"/>
    <col min="13321" max="13321" width="14.5703125" style="17" customWidth="1"/>
    <col min="13322" max="13322" width="14.28515625" style="17" customWidth="1"/>
    <col min="13323" max="13323" width="3" style="17" customWidth="1"/>
    <col min="13324" max="13568" width="11.42578125" style="17"/>
    <col min="13569" max="13569" width="9.42578125" style="17" customWidth="1"/>
    <col min="13570" max="13570" width="53" style="17" customWidth="1"/>
    <col min="13571" max="13571" width="11.5703125" style="17" customWidth="1"/>
    <col min="13572" max="13572" width="31" style="17" customWidth="1"/>
    <col min="13573" max="13573" width="7.7109375" style="17" customWidth="1"/>
    <col min="13574" max="13574" width="12.42578125" style="17" customWidth="1"/>
    <col min="13575" max="13575" width="15.7109375" style="17" customWidth="1"/>
    <col min="13576" max="13576" width="16" style="17" customWidth="1"/>
    <col min="13577" max="13577" width="14.5703125" style="17" customWidth="1"/>
    <col min="13578" max="13578" width="14.28515625" style="17" customWidth="1"/>
    <col min="13579" max="13579" width="3" style="17" customWidth="1"/>
    <col min="13580" max="13824" width="11.42578125" style="17"/>
    <col min="13825" max="13825" width="9.42578125" style="17" customWidth="1"/>
    <col min="13826" max="13826" width="53" style="17" customWidth="1"/>
    <col min="13827" max="13827" width="11.5703125" style="17" customWidth="1"/>
    <col min="13828" max="13828" width="31" style="17" customWidth="1"/>
    <col min="13829" max="13829" width="7.7109375" style="17" customWidth="1"/>
    <col min="13830" max="13830" width="12.42578125" style="17" customWidth="1"/>
    <col min="13831" max="13831" width="15.7109375" style="17" customWidth="1"/>
    <col min="13832" max="13832" width="16" style="17" customWidth="1"/>
    <col min="13833" max="13833" width="14.5703125" style="17" customWidth="1"/>
    <col min="13834" max="13834" width="14.28515625" style="17" customWidth="1"/>
    <col min="13835" max="13835" width="3" style="17" customWidth="1"/>
    <col min="13836" max="14080" width="11.42578125" style="17"/>
    <col min="14081" max="14081" width="9.42578125" style="17" customWidth="1"/>
    <col min="14082" max="14082" width="53" style="17" customWidth="1"/>
    <col min="14083" max="14083" width="11.5703125" style="17" customWidth="1"/>
    <col min="14084" max="14084" width="31" style="17" customWidth="1"/>
    <col min="14085" max="14085" width="7.7109375" style="17" customWidth="1"/>
    <col min="14086" max="14086" width="12.42578125" style="17" customWidth="1"/>
    <col min="14087" max="14087" width="15.7109375" style="17" customWidth="1"/>
    <col min="14088" max="14088" width="16" style="17" customWidth="1"/>
    <col min="14089" max="14089" width="14.5703125" style="17" customWidth="1"/>
    <col min="14090" max="14090" width="14.28515625" style="17" customWidth="1"/>
    <col min="14091" max="14091" width="3" style="17" customWidth="1"/>
    <col min="14092" max="14336" width="11.42578125" style="17"/>
    <col min="14337" max="14337" width="9.42578125" style="17" customWidth="1"/>
    <col min="14338" max="14338" width="53" style="17" customWidth="1"/>
    <col min="14339" max="14339" width="11.5703125" style="17" customWidth="1"/>
    <col min="14340" max="14340" width="31" style="17" customWidth="1"/>
    <col min="14341" max="14341" width="7.7109375" style="17" customWidth="1"/>
    <col min="14342" max="14342" width="12.42578125" style="17" customWidth="1"/>
    <col min="14343" max="14343" width="15.7109375" style="17" customWidth="1"/>
    <col min="14344" max="14344" width="16" style="17" customWidth="1"/>
    <col min="14345" max="14345" width="14.5703125" style="17" customWidth="1"/>
    <col min="14346" max="14346" width="14.28515625" style="17" customWidth="1"/>
    <col min="14347" max="14347" width="3" style="17" customWidth="1"/>
    <col min="14348" max="14592" width="11.42578125" style="17"/>
    <col min="14593" max="14593" width="9.42578125" style="17" customWidth="1"/>
    <col min="14594" max="14594" width="53" style="17" customWidth="1"/>
    <col min="14595" max="14595" width="11.5703125" style="17" customWidth="1"/>
    <col min="14596" max="14596" width="31" style="17" customWidth="1"/>
    <col min="14597" max="14597" width="7.7109375" style="17" customWidth="1"/>
    <col min="14598" max="14598" width="12.42578125" style="17" customWidth="1"/>
    <col min="14599" max="14599" width="15.7109375" style="17" customWidth="1"/>
    <col min="14600" max="14600" width="16" style="17" customWidth="1"/>
    <col min="14601" max="14601" width="14.5703125" style="17" customWidth="1"/>
    <col min="14602" max="14602" width="14.28515625" style="17" customWidth="1"/>
    <col min="14603" max="14603" width="3" style="17" customWidth="1"/>
    <col min="14604" max="14848" width="11.42578125" style="17"/>
    <col min="14849" max="14849" width="9.42578125" style="17" customWidth="1"/>
    <col min="14850" max="14850" width="53" style="17" customWidth="1"/>
    <col min="14851" max="14851" width="11.5703125" style="17" customWidth="1"/>
    <col min="14852" max="14852" width="31" style="17" customWidth="1"/>
    <col min="14853" max="14853" width="7.7109375" style="17" customWidth="1"/>
    <col min="14854" max="14854" width="12.42578125" style="17" customWidth="1"/>
    <col min="14855" max="14855" width="15.7109375" style="17" customWidth="1"/>
    <col min="14856" max="14856" width="16" style="17" customWidth="1"/>
    <col min="14857" max="14857" width="14.5703125" style="17" customWidth="1"/>
    <col min="14858" max="14858" width="14.28515625" style="17" customWidth="1"/>
    <col min="14859" max="14859" width="3" style="17" customWidth="1"/>
    <col min="14860" max="15104" width="11.42578125" style="17"/>
    <col min="15105" max="15105" width="9.42578125" style="17" customWidth="1"/>
    <col min="15106" max="15106" width="53" style="17" customWidth="1"/>
    <col min="15107" max="15107" width="11.5703125" style="17" customWidth="1"/>
    <col min="15108" max="15108" width="31" style="17" customWidth="1"/>
    <col min="15109" max="15109" width="7.7109375" style="17" customWidth="1"/>
    <col min="15110" max="15110" width="12.42578125" style="17" customWidth="1"/>
    <col min="15111" max="15111" width="15.7109375" style="17" customWidth="1"/>
    <col min="15112" max="15112" width="16" style="17" customWidth="1"/>
    <col min="15113" max="15113" width="14.5703125" style="17" customWidth="1"/>
    <col min="15114" max="15114" width="14.28515625" style="17" customWidth="1"/>
    <col min="15115" max="15115" width="3" style="17" customWidth="1"/>
    <col min="15116" max="15360" width="11.42578125" style="17"/>
    <col min="15361" max="15361" width="9.42578125" style="17" customWidth="1"/>
    <col min="15362" max="15362" width="53" style="17" customWidth="1"/>
    <col min="15363" max="15363" width="11.5703125" style="17" customWidth="1"/>
    <col min="15364" max="15364" width="31" style="17" customWidth="1"/>
    <col min="15365" max="15365" width="7.7109375" style="17" customWidth="1"/>
    <col min="15366" max="15366" width="12.42578125" style="17" customWidth="1"/>
    <col min="15367" max="15367" width="15.7109375" style="17" customWidth="1"/>
    <col min="15368" max="15368" width="16" style="17" customWidth="1"/>
    <col min="15369" max="15369" width="14.5703125" style="17" customWidth="1"/>
    <col min="15370" max="15370" width="14.28515625" style="17" customWidth="1"/>
    <col min="15371" max="15371" width="3" style="17" customWidth="1"/>
    <col min="15372" max="15616" width="11.42578125" style="17"/>
    <col min="15617" max="15617" width="9.42578125" style="17" customWidth="1"/>
    <col min="15618" max="15618" width="53" style="17" customWidth="1"/>
    <col min="15619" max="15619" width="11.5703125" style="17" customWidth="1"/>
    <col min="15620" max="15620" width="31" style="17" customWidth="1"/>
    <col min="15621" max="15621" width="7.7109375" style="17" customWidth="1"/>
    <col min="15622" max="15622" width="12.42578125" style="17" customWidth="1"/>
    <col min="15623" max="15623" width="15.7109375" style="17" customWidth="1"/>
    <col min="15624" max="15624" width="16" style="17" customWidth="1"/>
    <col min="15625" max="15625" width="14.5703125" style="17" customWidth="1"/>
    <col min="15626" max="15626" width="14.28515625" style="17" customWidth="1"/>
    <col min="15627" max="15627" width="3" style="17" customWidth="1"/>
    <col min="15628" max="15872" width="11.42578125" style="17"/>
    <col min="15873" max="15873" width="9.42578125" style="17" customWidth="1"/>
    <col min="15874" max="15874" width="53" style="17" customWidth="1"/>
    <col min="15875" max="15875" width="11.5703125" style="17" customWidth="1"/>
    <col min="15876" max="15876" width="31" style="17" customWidth="1"/>
    <col min="15877" max="15877" width="7.7109375" style="17" customWidth="1"/>
    <col min="15878" max="15878" width="12.42578125" style="17" customWidth="1"/>
    <col min="15879" max="15879" width="15.7109375" style="17" customWidth="1"/>
    <col min="15880" max="15880" width="16" style="17" customWidth="1"/>
    <col min="15881" max="15881" width="14.5703125" style="17" customWidth="1"/>
    <col min="15882" max="15882" width="14.28515625" style="17" customWidth="1"/>
    <col min="15883" max="15883" width="3" style="17" customWidth="1"/>
    <col min="15884" max="16128" width="11.42578125" style="17"/>
    <col min="16129" max="16129" width="9.42578125" style="17" customWidth="1"/>
    <col min="16130" max="16130" width="53" style="17" customWidth="1"/>
    <col min="16131" max="16131" width="11.5703125" style="17" customWidth="1"/>
    <col min="16132" max="16132" width="31" style="17" customWidth="1"/>
    <col min="16133" max="16133" width="7.7109375" style="17" customWidth="1"/>
    <col min="16134" max="16134" width="12.42578125" style="17" customWidth="1"/>
    <col min="16135" max="16135" width="15.7109375" style="17" customWidth="1"/>
    <col min="16136" max="16136" width="16" style="17" customWidth="1"/>
    <col min="16137" max="16137" width="14.5703125" style="17" customWidth="1"/>
    <col min="16138" max="16138" width="14.28515625" style="17" customWidth="1"/>
    <col min="16139" max="16139" width="3" style="17" customWidth="1"/>
    <col min="16140" max="16384" width="11.42578125" style="17"/>
  </cols>
  <sheetData>
    <row r="1" spans="1:10" ht="12" customHeight="1">
      <c r="A1" s="16" t="s">
        <v>0</v>
      </c>
    </row>
    <row r="2" spans="1:10">
      <c r="A2" s="16" t="s">
        <v>1</v>
      </c>
    </row>
    <row r="3" spans="1:10">
      <c r="A3" s="16"/>
    </row>
    <row r="4" spans="1:10" ht="36" customHeight="1">
      <c r="A4" s="19" t="s">
        <v>636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ht="12" customHeight="1">
      <c r="A5" s="55"/>
      <c r="B5" s="56"/>
      <c r="C5" s="56"/>
      <c r="D5" s="56"/>
      <c r="E5" s="56"/>
      <c r="F5" s="56"/>
      <c r="G5" s="56"/>
      <c r="H5" s="56"/>
      <c r="I5" s="56"/>
      <c r="J5" s="56"/>
    </row>
    <row r="6" spans="1:10">
      <c r="A6" s="16" t="s">
        <v>625</v>
      </c>
      <c r="C6" s="21"/>
      <c r="D6" s="21"/>
      <c r="E6" s="21"/>
      <c r="F6" s="21"/>
      <c r="G6" s="21"/>
      <c r="H6" s="22"/>
    </row>
    <row r="7" spans="1:10">
      <c r="A7" s="107" t="s">
        <v>607</v>
      </c>
    </row>
    <row r="8" spans="1:10" s="111" customFormat="1" ht="21.75" customHeight="1">
      <c r="A8" s="108" t="s">
        <v>608</v>
      </c>
      <c r="B8" s="108" t="s">
        <v>7</v>
      </c>
      <c r="C8" s="109" t="s">
        <v>8</v>
      </c>
      <c r="D8" s="109" t="s">
        <v>9</v>
      </c>
      <c r="E8" s="109" t="s">
        <v>609</v>
      </c>
      <c r="F8" s="109" t="s">
        <v>610</v>
      </c>
      <c r="G8" s="110" t="s">
        <v>12</v>
      </c>
      <c r="H8" s="109" t="s">
        <v>13</v>
      </c>
      <c r="I8" s="108" t="s">
        <v>14</v>
      </c>
      <c r="J8" s="108" t="s">
        <v>15</v>
      </c>
    </row>
    <row r="9" spans="1:10" s="111" customFormat="1" ht="21.75" customHeight="1">
      <c r="A9" s="108"/>
      <c r="B9" s="108"/>
      <c r="C9" s="112"/>
      <c r="D9" s="112"/>
      <c r="E9" s="112"/>
      <c r="F9" s="112"/>
      <c r="G9" s="113"/>
      <c r="H9" s="112"/>
      <c r="I9" s="108"/>
      <c r="J9" s="108"/>
    </row>
    <row r="10" spans="1:10" ht="18.75" customHeight="1">
      <c r="A10" s="30" t="s">
        <v>18</v>
      </c>
      <c r="B10" s="31" t="s">
        <v>19</v>
      </c>
      <c r="C10" s="32" t="s">
        <v>20</v>
      </c>
      <c r="D10" s="33" t="s">
        <v>21</v>
      </c>
      <c r="E10" s="34" t="s">
        <v>22</v>
      </c>
      <c r="F10" s="35">
        <v>38188</v>
      </c>
      <c r="G10" s="36">
        <v>650</v>
      </c>
      <c r="H10" s="37"/>
      <c r="I10" s="36">
        <f t="shared" ref="I10:I73" si="0">(G10-H10)</f>
        <v>650</v>
      </c>
      <c r="J10" s="38">
        <f t="shared" ref="J10:J47" si="1">IF(G10=0,0,IF(G10&gt;1080,97.2,IF(G10&lt;550,49.5,G10*0.09)))</f>
        <v>58.5</v>
      </c>
    </row>
    <row r="11" spans="1:10" ht="18.75" customHeight="1">
      <c r="A11" s="30" t="s">
        <v>23</v>
      </c>
      <c r="B11" s="31" t="s">
        <v>24</v>
      </c>
      <c r="C11" s="32" t="s">
        <v>25</v>
      </c>
      <c r="D11" s="33" t="s">
        <v>26</v>
      </c>
      <c r="E11" s="34" t="s">
        <v>22</v>
      </c>
      <c r="F11" s="35">
        <v>36434</v>
      </c>
      <c r="G11" s="36">
        <v>580.65</v>
      </c>
      <c r="H11" s="37"/>
      <c r="I11" s="36">
        <f t="shared" si="0"/>
        <v>580.65</v>
      </c>
      <c r="J11" s="38">
        <f t="shared" si="1"/>
        <v>52.258499999999998</v>
      </c>
    </row>
    <row r="12" spans="1:10" ht="18.75" customHeight="1">
      <c r="A12" s="30" t="s">
        <v>27</v>
      </c>
      <c r="B12" s="39" t="s">
        <v>28</v>
      </c>
      <c r="C12" s="32" t="s">
        <v>29</v>
      </c>
      <c r="D12" s="33" t="s">
        <v>21</v>
      </c>
      <c r="E12" s="34" t="s">
        <v>22</v>
      </c>
      <c r="F12" s="35">
        <v>38188</v>
      </c>
      <c r="G12" s="40">
        <v>650</v>
      </c>
      <c r="H12" s="37"/>
      <c r="I12" s="36">
        <f t="shared" si="0"/>
        <v>650</v>
      </c>
      <c r="J12" s="38">
        <f t="shared" si="1"/>
        <v>58.5</v>
      </c>
    </row>
    <row r="13" spans="1:10" ht="18.75" customHeight="1">
      <c r="A13" s="30" t="s">
        <v>30</v>
      </c>
      <c r="B13" s="31" t="s">
        <v>31</v>
      </c>
      <c r="C13" s="32" t="s">
        <v>32</v>
      </c>
      <c r="D13" s="33" t="s">
        <v>33</v>
      </c>
      <c r="E13" s="34" t="s">
        <v>22</v>
      </c>
      <c r="F13" s="35">
        <v>39157</v>
      </c>
      <c r="G13" s="36">
        <v>600</v>
      </c>
      <c r="H13" s="37"/>
      <c r="I13" s="36">
        <f t="shared" si="0"/>
        <v>600</v>
      </c>
      <c r="J13" s="38">
        <f t="shared" si="1"/>
        <v>54</v>
      </c>
    </row>
    <row r="14" spans="1:10" ht="18.75" customHeight="1">
      <c r="A14" s="30" t="s">
        <v>34</v>
      </c>
      <c r="B14" s="41" t="s">
        <v>35</v>
      </c>
      <c r="C14" s="32" t="s">
        <v>36</v>
      </c>
      <c r="D14" s="33" t="s">
        <v>37</v>
      </c>
      <c r="E14" s="34" t="s">
        <v>22</v>
      </c>
      <c r="F14" s="35">
        <v>39917</v>
      </c>
      <c r="G14" s="36">
        <v>600</v>
      </c>
      <c r="H14" s="36"/>
      <c r="I14" s="36">
        <f t="shared" si="0"/>
        <v>600</v>
      </c>
      <c r="J14" s="38">
        <f t="shared" si="1"/>
        <v>54</v>
      </c>
    </row>
    <row r="15" spans="1:10" ht="18.75" customHeight="1">
      <c r="A15" s="30" t="s">
        <v>38</v>
      </c>
      <c r="B15" s="31" t="s">
        <v>43</v>
      </c>
      <c r="C15" s="32" t="s">
        <v>44</v>
      </c>
      <c r="D15" s="33" t="s">
        <v>26</v>
      </c>
      <c r="E15" s="34" t="s">
        <v>22</v>
      </c>
      <c r="F15" s="35">
        <v>37038</v>
      </c>
      <c r="G15" s="36">
        <v>600</v>
      </c>
      <c r="H15" s="36"/>
      <c r="I15" s="36">
        <f t="shared" si="0"/>
        <v>600</v>
      </c>
      <c r="J15" s="38">
        <f t="shared" si="1"/>
        <v>54</v>
      </c>
    </row>
    <row r="16" spans="1:10" ht="18.75" customHeight="1">
      <c r="A16" s="30" t="s">
        <v>42</v>
      </c>
      <c r="B16" s="31" t="s">
        <v>46</v>
      </c>
      <c r="C16" s="32" t="s">
        <v>47</v>
      </c>
      <c r="D16" s="33" t="s">
        <v>21</v>
      </c>
      <c r="E16" s="34" t="s">
        <v>22</v>
      </c>
      <c r="F16" s="35">
        <v>36752</v>
      </c>
      <c r="G16" s="36">
        <v>650</v>
      </c>
      <c r="H16" s="36"/>
      <c r="I16" s="36">
        <f t="shared" si="0"/>
        <v>650</v>
      </c>
      <c r="J16" s="38">
        <f t="shared" si="1"/>
        <v>58.5</v>
      </c>
    </row>
    <row r="17" spans="1:10" ht="18.75" customHeight="1">
      <c r="A17" s="30" t="s">
        <v>45</v>
      </c>
      <c r="B17" s="31" t="s">
        <v>49</v>
      </c>
      <c r="C17" s="32" t="s">
        <v>50</v>
      </c>
      <c r="D17" s="33" t="s">
        <v>51</v>
      </c>
      <c r="E17" s="34" t="s">
        <v>22</v>
      </c>
      <c r="F17" s="35">
        <v>38306</v>
      </c>
      <c r="G17" s="36">
        <v>650</v>
      </c>
      <c r="H17" s="36"/>
      <c r="I17" s="36">
        <f t="shared" si="0"/>
        <v>650</v>
      </c>
      <c r="J17" s="38">
        <f t="shared" si="1"/>
        <v>58.5</v>
      </c>
    </row>
    <row r="18" spans="1:10" ht="18.75" customHeight="1">
      <c r="A18" s="30" t="s">
        <v>48</v>
      </c>
      <c r="B18" s="31" t="s">
        <v>53</v>
      </c>
      <c r="C18" s="32" t="s">
        <v>54</v>
      </c>
      <c r="D18" s="33" t="s">
        <v>55</v>
      </c>
      <c r="E18" s="34" t="s">
        <v>22</v>
      </c>
      <c r="F18" s="35">
        <v>38200</v>
      </c>
      <c r="G18" s="36">
        <v>900</v>
      </c>
      <c r="H18" s="36"/>
      <c r="I18" s="36">
        <f t="shared" si="0"/>
        <v>900</v>
      </c>
      <c r="J18" s="38">
        <f t="shared" si="1"/>
        <v>81</v>
      </c>
    </row>
    <row r="19" spans="1:10" ht="18.75" customHeight="1">
      <c r="A19" s="30" t="s">
        <v>52</v>
      </c>
      <c r="B19" s="31" t="s">
        <v>57</v>
      </c>
      <c r="C19" s="32" t="s">
        <v>58</v>
      </c>
      <c r="D19" s="33" t="s">
        <v>26</v>
      </c>
      <c r="E19" s="34" t="s">
        <v>22</v>
      </c>
      <c r="F19" s="35">
        <v>36734</v>
      </c>
      <c r="G19" s="36">
        <v>580.65</v>
      </c>
      <c r="H19" s="36"/>
      <c r="I19" s="36">
        <f t="shared" si="0"/>
        <v>580.65</v>
      </c>
      <c r="J19" s="38">
        <f t="shared" si="1"/>
        <v>52.258499999999998</v>
      </c>
    </row>
    <row r="20" spans="1:10" ht="18.75" customHeight="1">
      <c r="A20" s="30" t="s">
        <v>56</v>
      </c>
      <c r="B20" s="31" t="s">
        <v>60</v>
      </c>
      <c r="C20" s="32" t="s">
        <v>61</v>
      </c>
      <c r="D20" s="33" t="s">
        <v>21</v>
      </c>
      <c r="E20" s="34" t="s">
        <v>22</v>
      </c>
      <c r="F20" s="35">
        <v>38848</v>
      </c>
      <c r="G20" s="36">
        <v>566.13</v>
      </c>
      <c r="H20" s="36"/>
      <c r="I20" s="36">
        <f t="shared" si="0"/>
        <v>566.13</v>
      </c>
      <c r="J20" s="38">
        <f t="shared" si="1"/>
        <v>50.951699999999995</v>
      </c>
    </row>
    <row r="21" spans="1:10" ht="18.75" customHeight="1">
      <c r="A21" s="30" t="s">
        <v>59</v>
      </c>
      <c r="B21" s="31" t="s">
        <v>63</v>
      </c>
      <c r="C21" s="32" t="s">
        <v>64</v>
      </c>
      <c r="D21" s="33" t="s">
        <v>65</v>
      </c>
      <c r="E21" s="34" t="s">
        <v>22</v>
      </c>
      <c r="F21" s="35">
        <v>37873</v>
      </c>
      <c r="G21" s="36">
        <v>900</v>
      </c>
      <c r="H21" s="36">
        <v>39.200000000000003</v>
      </c>
      <c r="I21" s="36">
        <f t="shared" si="0"/>
        <v>860.8</v>
      </c>
      <c r="J21" s="38">
        <f t="shared" si="1"/>
        <v>81</v>
      </c>
    </row>
    <row r="22" spans="1:10" ht="18.75" customHeight="1">
      <c r="A22" s="30" t="s">
        <v>62</v>
      </c>
      <c r="B22" s="31" t="s">
        <v>67</v>
      </c>
      <c r="C22" s="32" t="s">
        <v>68</v>
      </c>
      <c r="D22" s="33" t="s">
        <v>69</v>
      </c>
      <c r="E22" s="34" t="s">
        <v>22</v>
      </c>
      <c r="F22" s="35">
        <v>37469</v>
      </c>
      <c r="G22" s="36">
        <v>600</v>
      </c>
      <c r="H22" s="36"/>
      <c r="I22" s="36">
        <f t="shared" si="0"/>
        <v>600</v>
      </c>
      <c r="J22" s="38">
        <f t="shared" si="1"/>
        <v>54</v>
      </c>
    </row>
    <row r="23" spans="1:10" ht="18.75" customHeight="1">
      <c r="A23" s="30" t="s">
        <v>66</v>
      </c>
      <c r="B23" s="39" t="s">
        <v>71</v>
      </c>
      <c r="C23" s="42" t="s">
        <v>72</v>
      </c>
      <c r="D23" s="33" t="s">
        <v>69</v>
      </c>
      <c r="E23" s="34" t="s">
        <v>22</v>
      </c>
      <c r="F23" s="35">
        <v>40014</v>
      </c>
      <c r="G23" s="40">
        <v>580.65</v>
      </c>
      <c r="H23" s="36">
        <v>17.5</v>
      </c>
      <c r="I23" s="36">
        <f t="shared" si="0"/>
        <v>563.15</v>
      </c>
      <c r="J23" s="38">
        <f t="shared" si="1"/>
        <v>52.258499999999998</v>
      </c>
    </row>
    <row r="24" spans="1:10" ht="18.75" customHeight="1">
      <c r="A24" s="30" t="s">
        <v>70</v>
      </c>
      <c r="B24" s="31" t="s">
        <v>74</v>
      </c>
      <c r="C24" s="32" t="s">
        <v>75</v>
      </c>
      <c r="D24" s="33" t="s">
        <v>26</v>
      </c>
      <c r="E24" s="34" t="s">
        <v>22</v>
      </c>
      <c r="F24" s="35">
        <v>36434</v>
      </c>
      <c r="G24" s="36">
        <v>600</v>
      </c>
      <c r="H24" s="36"/>
      <c r="I24" s="36">
        <f t="shared" si="0"/>
        <v>600</v>
      </c>
      <c r="J24" s="38">
        <f t="shared" si="1"/>
        <v>54</v>
      </c>
    </row>
    <row r="25" spans="1:10" ht="18.75" customHeight="1">
      <c r="A25" s="30" t="s">
        <v>73</v>
      </c>
      <c r="B25" s="31" t="s">
        <v>77</v>
      </c>
      <c r="C25" s="42" t="s">
        <v>78</v>
      </c>
      <c r="D25" s="33" t="s">
        <v>79</v>
      </c>
      <c r="E25" s="34" t="s">
        <v>22</v>
      </c>
      <c r="F25" s="35">
        <v>39938</v>
      </c>
      <c r="G25" s="36">
        <v>550</v>
      </c>
      <c r="H25" s="36"/>
      <c r="I25" s="36">
        <f t="shared" si="0"/>
        <v>550</v>
      </c>
      <c r="J25" s="38">
        <f t="shared" si="1"/>
        <v>49.5</v>
      </c>
    </row>
    <row r="26" spans="1:10" ht="18.75" customHeight="1">
      <c r="A26" s="30" t="s">
        <v>76</v>
      </c>
      <c r="B26" s="31" t="s">
        <v>81</v>
      </c>
      <c r="C26" s="42" t="s">
        <v>82</v>
      </c>
      <c r="D26" s="33" t="s">
        <v>83</v>
      </c>
      <c r="E26" s="34" t="s">
        <v>22</v>
      </c>
      <c r="F26" s="35">
        <v>37575</v>
      </c>
      <c r="G26" s="36">
        <v>900</v>
      </c>
      <c r="H26" s="36"/>
      <c r="I26" s="36">
        <f t="shared" si="0"/>
        <v>900</v>
      </c>
      <c r="J26" s="38">
        <f t="shared" si="1"/>
        <v>81</v>
      </c>
    </row>
    <row r="27" spans="1:10" ht="18.75" customHeight="1">
      <c r="A27" s="30" t="s">
        <v>80</v>
      </c>
      <c r="B27" s="39" t="s">
        <v>85</v>
      </c>
      <c r="C27" s="32" t="s">
        <v>86</v>
      </c>
      <c r="D27" s="33" t="s">
        <v>33</v>
      </c>
      <c r="E27" s="34" t="s">
        <v>22</v>
      </c>
      <c r="F27" s="35">
        <v>37434</v>
      </c>
      <c r="G27" s="40">
        <v>580.65</v>
      </c>
      <c r="H27" s="36">
        <v>50.2</v>
      </c>
      <c r="I27" s="36">
        <f t="shared" si="0"/>
        <v>530.44999999999993</v>
      </c>
      <c r="J27" s="38">
        <f t="shared" si="1"/>
        <v>52.258499999999998</v>
      </c>
    </row>
    <row r="28" spans="1:10" ht="18.75" customHeight="1">
      <c r="A28" s="30" t="s">
        <v>84</v>
      </c>
      <c r="B28" s="39" t="s">
        <v>88</v>
      </c>
      <c r="C28" s="32" t="s">
        <v>89</v>
      </c>
      <c r="D28" s="33" t="s">
        <v>90</v>
      </c>
      <c r="E28" s="34" t="s">
        <v>22</v>
      </c>
      <c r="F28" s="35">
        <v>39854</v>
      </c>
      <c r="G28" s="40">
        <v>580.65</v>
      </c>
      <c r="H28" s="36">
        <v>20</v>
      </c>
      <c r="I28" s="36">
        <f t="shared" si="0"/>
        <v>560.65</v>
      </c>
      <c r="J28" s="38">
        <f t="shared" si="1"/>
        <v>52.258499999999998</v>
      </c>
    </row>
    <row r="29" spans="1:10" ht="18.75" customHeight="1">
      <c r="A29" s="30" t="s">
        <v>87</v>
      </c>
      <c r="B29" s="31" t="s">
        <v>92</v>
      </c>
      <c r="C29" s="32" t="s">
        <v>93</v>
      </c>
      <c r="D29" s="33" t="s">
        <v>21</v>
      </c>
      <c r="E29" s="34" t="s">
        <v>22</v>
      </c>
      <c r="F29" s="35">
        <v>38848</v>
      </c>
      <c r="G29" s="36">
        <v>650</v>
      </c>
      <c r="H29" s="36"/>
      <c r="I29" s="36">
        <f t="shared" si="0"/>
        <v>650</v>
      </c>
      <c r="J29" s="38">
        <f t="shared" si="1"/>
        <v>58.5</v>
      </c>
    </row>
    <row r="30" spans="1:10" ht="18.75" customHeight="1">
      <c r="A30" s="30" t="s">
        <v>91</v>
      </c>
      <c r="B30" s="31" t="s">
        <v>95</v>
      </c>
      <c r="C30" s="32" t="s">
        <v>96</v>
      </c>
      <c r="D30" s="33" t="s">
        <v>97</v>
      </c>
      <c r="E30" s="34" t="s">
        <v>22</v>
      </c>
      <c r="F30" s="35">
        <v>38869</v>
      </c>
      <c r="G30" s="36">
        <v>800</v>
      </c>
      <c r="H30" s="36"/>
      <c r="I30" s="36">
        <f t="shared" si="0"/>
        <v>800</v>
      </c>
      <c r="J30" s="38">
        <f t="shared" si="1"/>
        <v>72</v>
      </c>
    </row>
    <row r="31" spans="1:10" ht="18.75" customHeight="1">
      <c r="A31" s="30" t="s">
        <v>94</v>
      </c>
      <c r="B31" s="31" t="s">
        <v>99</v>
      </c>
      <c r="C31" s="32" t="s">
        <v>100</v>
      </c>
      <c r="D31" s="33" t="s">
        <v>69</v>
      </c>
      <c r="E31" s="34" t="s">
        <v>22</v>
      </c>
      <c r="F31" s="35">
        <v>37196</v>
      </c>
      <c r="G31" s="36">
        <v>580.65</v>
      </c>
      <c r="H31" s="36"/>
      <c r="I31" s="36">
        <f t="shared" si="0"/>
        <v>580.65</v>
      </c>
      <c r="J31" s="38">
        <f t="shared" si="1"/>
        <v>52.258499999999998</v>
      </c>
    </row>
    <row r="32" spans="1:10" ht="18.75" customHeight="1">
      <c r="A32" s="30" t="s">
        <v>98</v>
      </c>
      <c r="B32" s="31" t="s">
        <v>102</v>
      </c>
      <c r="C32" s="32" t="s">
        <v>103</v>
      </c>
      <c r="D32" s="33" t="s">
        <v>21</v>
      </c>
      <c r="E32" s="34" t="s">
        <v>22</v>
      </c>
      <c r="F32" s="35">
        <v>36602</v>
      </c>
      <c r="G32" s="36">
        <v>650</v>
      </c>
      <c r="H32" s="36"/>
      <c r="I32" s="36">
        <f t="shared" si="0"/>
        <v>650</v>
      </c>
      <c r="J32" s="38">
        <f t="shared" si="1"/>
        <v>58.5</v>
      </c>
    </row>
    <row r="33" spans="1:10" ht="18.75" customHeight="1">
      <c r="A33" s="30" t="s">
        <v>101</v>
      </c>
      <c r="B33" s="31" t="s">
        <v>105</v>
      </c>
      <c r="C33" s="32" t="s">
        <v>106</v>
      </c>
      <c r="D33" s="33" t="s">
        <v>107</v>
      </c>
      <c r="E33" s="34" t="s">
        <v>22</v>
      </c>
      <c r="F33" s="35">
        <v>38808</v>
      </c>
      <c r="G33" s="36">
        <v>580.65</v>
      </c>
      <c r="H33" s="36">
        <v>20</v>
      </c>
      <c r="I33" s="36">
        <f t="shared" si="0"/>
        <v>560.65</v>
      </c>
      <c r="J33" s="38">
        <f t="shared" si="1"/>
        <v>52.258499999999998</v>
      </c>
    </row>
    <row r="34" spans="1:10" ht="18.75" customHeight="1">
      <c r="A34" s="30" t="s">
        <v>104</v>
      </c>
      <c r="B34" s="31" t="s">
        <v>109</v>
      </c>
      <c r="C34" s="32" t="s">
        <v>110</v>
      </c>
      <c r="D34" s="33" t="s">
        <v>111</v>
      </c>
      <c r="E34" s="34" t="s">
        <v>22</v>
      </c>
      <c r="F34" s="35">
        <v>37622</v>
      </c>
      <c r="G34" s="36">
        <v>774.19</v>
      </c>
      <c r="H34" s="36"/>
      <c r="I34" s="36">
        <f t="shared" si="0"/>
        <v>774.19</v>
      </c>
      <c r="J34" s="38">
        <f t="shared" si="1"/>
        <v>69.677099999999996</v>
      </c>
    </row>
    <row r="35" spans="1:10" ht="18.75" customHeight="1">
      <c r="A35" s="30" t="s">
        <v>108</v>
      </c>
      <c r="B35" s="31" t="s">
        <v>113</v>
      </c>
      <c r="C35" s="32" t="s">
        <v>114</v>
      </c>
      <c r="D35" s="33" t="s">
        <v>21</v>
      </c>
      <c r="E35" s="34" t="s">
        <v>22</v>
      </c>
      <c r="F35" s="35">
        <v>36752</v>
      </c>
      <c r="G35" s="36">
        <v>650</v>
      </c>
      <c r="H35" s="36"/>
      <c r="I35" s="36">
        <f t="shared" si="0"/>
        <v>650</v>
      </c>
      <c r="J35" s="38">
        <f t="shared" si="1"/>
        <v>58.5</v>
      </c>
    </row>
    <row r="36" spans="1:10" ht="18.75" customHeight="1">
      <c r="A36" s="30" t="s">
        <v>112</v>
      </c>
      <c r="B36" s="31" t="s">
        <v>116</v>
      </c>
      <c r="C36" s="32" t="s">
        <v>117</v>
      </c>
      <c r="D36" s="33" t="s">
        <v>118</v>
      </c>
      <c r="E36" s="34" t="s">
        <v>22</v>
      </c>
      <c r="F36" s="35">
        <v>39388</v>
      </c>
      <c r="G36" s="36">
        <v>900</v>
      </c>
      <c r="H36" s="36"/>
      <c r="I36" s="36">
        <f t="shared" si="0"/>
        <v>900</v>
      </c>
      <c r="J36" s="38">
        <f t="shared" si="1"/>
        <v>81</v>
      </c>
    </row>
    <row r="37" spans="1:10" ht="18.75" customHeight="1">
      <c r="A37" s="30" t="s">
        <v>115</v>
      </c>
      <c r="B37" s="31" t="s">
        <v>120</v>
      </c>
      <c r="C37" s="32" t="s">
        <v>121</v>
      </c>
      <c r="D37" s="33" t="s">
        <v>122</v>
      </c>
      <c r="E37" s="34" t="s">
        <v>22</v>
      </c>
      <c r="F37" s="35">
        <v>37529</v>
      </c>
      <c r="G37" s="36">
        <v>550</v>
      </c>
      <c r="H37" s="36"/>
      <c r="I37" s="36">
        <f t="shared" si="0"/>
        <v>550</v>
      </c>
      <c r="J37" s="38">
        <f t="shared" si="1"/>
        <v>49.5</v>
      </c>
    </row>
    <row r="38" spans="1:10" ht="18.75" customHeight="1">
      <c r="A38" s="30" t="s">
        <v>119</v>
      </c>
      <c r="B38" s="39" t="s">
        <v>124</v>
      </c>
      <c r="C38" s="32" t="s">
        <v>125</v>
      </c>
      <c r="D38" s="33" t="s">
        <v>126</v>
      </c>
      <c r="E38" s="34" t="s">
        <v>22</v>
      </c>
      <c r="F38" s="35">
        <v>38848</v>
      </c>
      <c r="G38" s="40">
        <v>841.94</v>
      </c>
      <c r="H38" s="36"/>
      <c r="I38" s="36">
        <f t="shared" si="0"/>
        <v>841.94</v>
      </c>
      <c r="J38" s="38">
        <f t="shared" si="1"/>
        <v>75.774600000000007</v>
      </c>
    </row>
    <row r="39" spans="1:10" ht="18.75" customHeight="1">
      <c r="A39" s="30" t="s">
        <v>123</v>
      </c>
      <c r="B39" s="31" t="s">
        <v>128</v>
      </c>
      <c r="C39" s="32" t="s">
        <v>129</v>
      </c>
      <c r="D39" s="33" t="s">
        <v>130</v>
      </c>
      <c r="E39" s="34" t="s">
        <v>22</v>
      </c>
      <c r="F39" s="35">
        <v>37438</v>
      </c>
      <c r="G39" s="36">
        <v>550</v>
      </c>
      <c r="H39" s="36"/>
      <c r="I39" s="36">
        <f t="shared" si="0"/>
        <v>550</v>
      </c>
      <c r="J39" s="38">
        <f t="shared" si="1"/>
        <v>49.5</v>
      </c>
    </row>
    <row r="40" spans="1:10" ht="18.75" customHeight="1">
      <c r="A40" s="30" t="s">
        <v>127</v>
      </c>
      <c r="B40" s="31" t="s">
        <v>132</v>
      </c>
      <c r="C40" s="32" t="s">
        <v>133</v>
      </c>
      <c r="D40" s="33" t="s">
        <v>21</v>
      </c>
      <c r="E40" s="34" t="s">
        <v>22</v>
      </c>
      <c r="F40" s="35">
        <v>39104</v>
      </c>
      <c r="G40" s="36">
        <v>650</v>
      </c>
      <c r="H40" s="36"/>
      <c r="I40" s="36">
        <f t="shared" si="0"/>
        <v>650</v>
      </c>
      <c r="J40" s="38">
        <f t="shared" si="1"/>
        <v>58.5</v>
      </c>
    </row>
    <row r="41" spans="1:10" ht="18.75" customHeight="1">
      <c r="A41" s="30" t="s">
        <v>131</v>
      </c>
      <c r="B41" s="31" t="s">
        <v>629</v>
      </c>
      <c r="C41" s="32" t="s">
        <v>630</v>
      </c>
      <c r="D41" s="33" t="s">
        <v>631</v>
      </c>
      <c r="E41" s="34" t="s">
        <v>22</v>
      </c>
      <c r="F41" s="35">
        <v>40280</v>
      </c>
      <c r="G41" s="36">
        <v>2300</v>
      </c>
      <c r="H41" s="36"/>
      <c r="I41" s="36">
        <f t="shared" si="0"/>
        <v>2300</v>
      </c>
      <c r="J41" s="38">
        <f t="shared" si="1"/>
        <v>97.2</v>
      </c>
    </row>
    <row r="42" spans="1:10" ht="18.75" customHeight="1">
      <c r="A42" s="30" t="s">
        <v>134</v>
      </c>
      <c r="B42" s="39" t="s">
        <v>135</v>
      </c>
      <c r="C42" s="32" t="s">
        <v>136</v>
      </c>
      <c r="D42" s="33" t="s">
        <v>55</v>
      </c>
      <c r="E42" s="34" t="s">
        <v>22</v>
      </c>
      <c r="F42" s="35">
        <v>38188</v>
      </c>
      <c r="G42" s="40">
        <v>900</v>
      </c>
      <c r="H42" s="36"/>
      <c r="I42" s="36">
        <f t="shared" si="0"/>
        <v>900</v>
      </c>
      <c r="J42" s="38">
        <f t="shared" si="1"/>
        <v>81</v>
      </c>
    </row>
    <row r="43" spans="1:10" ht="18.75" customHeight="1">
      <c r="A43" s="30" t="s">
        <v>137</v>
      </c>
      <c r="B43" s="31" t="s">
        <v>138</v>
      </c>
      <c r="C43" s="32" t="s">
        <v>139</v>
      </c>
      <c r="D43" s="33" t="s">
        <v>140</v>
      </c>
      <c r="E43" s="34" t="s">
        <v>22</v>
      </c>
      <c r="F43" s="35">
        <v>39034</v>
      </c>
      <c r="G43" s="36">
        <v>900</v>
      </c>
      <c r="H43" s="36"/>
      <c r="I43" s="36">
        <f t="shared" si="0"/>
        <v>900</v>
      </c>
      <c r="J43" s="38">
        <f t="shared" si="1"/>
        <v>81</v>
      </c>
    </row>
    <row r="44" spans="1:10" ht="18.75" customHeight="1">
      <c r="A44" s="30" t="s">
        <v>141</v>
      </c>
      <c r="B44" s="31" t="s">
        <v>142</v>
      </c>
      <c r="C44" s="32" t="s">
        <v>143</v>
      </c>
      <c r="D44" s="33" t="s">
        <v>111</v>
      </c>
      <c r="E44" s="34" t="s">
        <v>22</v>
      </c>
      <c r="F44" s="35">
        <v>38657</v>
      </c>
      <c r="G44" s="36">
        <v>650</v>
      </c>
      <c r="H44" s="36"/>
      <c r="I44" s="36">
        <f t="shared" si="0"/>
        <v>650</v>
      </c>
      <c r="J44" s="38">
        <f t="shared" si="1"/>
        <v>58.5</v>
      </c>
    </row>
    <row r="45" spans="1:10" ht="18.75" customHeight="1">
      <c r="A45" s="30" t="s">
        <v>144</v>
      </c>
      <c r="B45" s="31" t="s">
        <v>145</v>
      </c>
      <c r="C45" s="32" t="s">
        <v>146</v>
      </c>
      <c r="D45" s="33" t="s">
        <v>26</v>
      </c>
      <c r="E45" s="34" t="s">
        <v>22</v>
      </c>
      <c r="F45" s="35">
        <v>36161</v>
      </c>
      <c r="G45" s="36">
        <v>600</v>
      </c>
      <c r="H45" s="36"/>
      <c r="I45" s="36">
        <f t="shared" si="0"/>
        <v>600</v>
      </c>
      <c r="J45" s="38">
        <f t="shared" si="1"/>
        <v>54</v>
      </c>
    </row>
    <row r="46" spans="1:10" ht="18.75" customHeight="1">
      <c r="A46" s="30" t="s">
        <v>147</v>
      </c>
      <c r="B46" s="31" t="s">
        <v>148</v>
      </c>
      <c r="C46" s="32" t="s">
        <v>149</v>
      </c>
      <c r="D46" s="33" t="s">
        <v>126</v>
      </c>
      <c r="E46" s="34" t="s">
        <v>22</v>
      </c>
      <c r="F46" s="35">
        <v>37529</v>
      </c>
      <c r="G46" s="36">
        <v>900</v>
      </c>
      <c r="H46" s="36"/>
      <c r="I46" s="36">
        <f t="shared" si="0"/>
        <v>900</v>
      </c>
      <c r="J46" s="38">
        <f t="shared" si="1"/>
        <v>81</v>
      </c>
    </row>
    <row r="47" spans="1:10" ht="18.75" customHeight="1">
      <c r="A47" s="30" t="s">
        <v>150</v>
      </c>
      <c r="B47" s="31" t="s">
        <v>151</v>
      </c>
      <c r="C47" s="32" t="s">
        <v>152</v>
      </c>
      <c r="D47" s="33" t="s">
        <v>153</v>
      </c>
      <c r="E47" s="34" t="s">
        <v>22</v>
      </c>
      <c r="F47" s="35">
        <v>38777</v>
      </c>
      <c r="G47" s="36">
        <v>870.97</v>
      </c>
      <c r="H47" s="36"/>
      <c r="I47" s="36">
        <f t="shared" si="0"/>
        <v>870.97</v>
      </c>
      <c r="J47" s="38">
        <f t="shared" si="1"/>
        <v>78.387299999999996</v>
      </c>
    </row>
    <row r="48" spans="1:10" ht="18.75" customHeight="1">
      <c r="A48" s="30" t="s">
        <v>178</v>
      </c>
      <c r="B48" s="39" t="s">
        <v>155</v>
      </c>
      <c r="C48" s="32" t="s">
        <v>156</v>
      </c>
      <c r="D48" s="33" t="s">
        <v>157</v>
      </c>
      <c r="E48" s="34" t="s">
        <v>22</v>
      </c>
      <c r="F48" s="35">
        <v>38504</v>
      </c>
      <c r="G48" s="40">
        <v>561.29</v>
      </c>
      <c r="H48" s="36"/>
      <c r="I48" s="36">
        <f t="shared" si="0"/>
        <v>561.29</v>
      </c>
      <c r="J48" s="38">
        <v>50.53</v>
      </c>
    </row>
    <row r="49" spans="1:10" ht="18.75" customHeight="1">
      <c r="A49" s="30" t="s">
        <v>181</v>
      </c>
      <c r="B49" s="31" t="s">
        <v>159</v>
      </c>
      <c r="C49" s="32" t="s">
        <v>160</v>
      </c>
      <c r="D49" s="33" t="s">
        <v>161</v>
      </c>
      <c r="E49" s="34" t="s">
        <v>22</v>
      </c>
      <c r="F49" s="35">
        <v>38136</v>
      </c>
      <c r="G49" s="36">
        <v>650</v>
      </c>
      <c r="H49" s="36"/>
      <c r="I49" s="36">
        <f t="shared" si="0"/>
        <v>650</v>
      </c>
      <c r="J49" s="38">
        <f t="shared" ref="J49:J60" si="2">IF(G49=0,0,IF(G49&gt;1080,97.2,IF(G49&lt;550,49.5,G49*0.09)))</f>
        <v>58.5</v>
      </c>
    </row>
    <row r="50" spans="1:10" ht="18.75" customHeight="1">
      <c r="A50" s="30" t="s">
        <v>185</v>
      </c>
      <c r="B50" s="31" t="s">
        <v>163</v>
      </c>
      <c r="C50" s="32" t="s">
        <v>164</v>
      </c>
      <c r="D50" s="33" t="s">
        <v>33</v>
      </c>
      <c r="E50" s="34" t="s">
        <v>22</v>
      </c>
      <c r="F50" s="35">
        <v>38084</v>
      </c>
      <c r="G50" s="36">
        <v>600</v>
      </c>
      <c r="H50" s="36"/>
      <c r="I50" s="36">
        <f t="shared" si="0"/>
        <v>600</v>
      </c>
      <c r="J50" s="38">
        <f t="shared" si="2"/>
        <v>54</v>
      </c>
    </row>
    <row r="51" spans="1:10" ht="18.75" customHeight="1">
      <c r="A51" s="30" t="s">
        <v>188</v>
      </c>
      <c r="B51" s="31" t="s">
        <v>166</v>
      </c>
      <c r="C51" s="32" t="s">
        <v>167</v>
      </c>
      <c r="D51" s="33" t="s">
        <v>90</v>
      </c>
      <c r="E51" s="34" t="s">
        <v>22</v>
      </c>
      <c r="F51" s="35">
        <v>39190</v>
      </c>
      <c r="G51" s="36">
        <v>550</v>
      </c>
      <c r="H51" s="36">
        <v>35</v>
      </c>
      <c r="I51" s="36">
        <f t="shared" si="0"/>
        <v>515</v>
      </c>
      <c r="J51" s="38">
        <f t="shared" si="2"/>
        <v>49.5</v>
      </c>
    </row>
    <row r="52" spans="1:10" ht="18.75" customHeight="1">
      <c r="A52" s="30" t="s">
        <v>191</v>
      </c>
      <c r="B52" s="31" t="s">
        <v>614</v>
      </c>
      <c r="C52" s="32" t="s">
        <v>615</v>
      </c>
      <c r="D52" s="33" t="s">
        <v>597</v>
      </c>
      <c r="E52" s="34" t="s">
        <v>22</v>
      </c>
      <c r="F52" s="35">
        <v>40240</v>
      </c>
      <c r="G52" s="36">
        <v>1000</v>
      </c>
      <c r="H52" s="36"/>
      <c r="I52" s="36">
        <f t="shared" si="0"/>
        <v>1000</v>
      </c>
      <c r="J52" s="38">
        <f t="shared" si="2"/>
        <v>90</v>
      </c>
    </row>
    <row r="53" spans="1:10" ht="18.75" customHeight="1">
      <c r="A53" s="30" t="s">
        <v>194</v>
      </c>
      <c r="B53" s="31" t="s">
        <v>169</v>
      </c>
      <c r="C53" s="32" t="s">
        <v>170</v>
      </c>
      <c r="D53" s="33" t="s">
        <v>140</v>
      </c>
      <c r="E53" s="34" t="s">
        <v>22</v>
      </c>
      <c r="F53" s="35">
        <v>38444</v>
      </c>
      <c r="G53" s="36">
        <v>800</v>
      </c>
      <c r="H53" s="36"/>
      <c r="I53" s="36">
        <f t="shared" si="0"/>
        <v>800</v>
      </c>
      <c r="J53" s="38">
        <f t="shared" si="2"/>
        <v>72</v>
      </c>
    </row>
    <row r="54" spans="1:10" ht="18.75" customHeight="1">
      <c r="A54" s="30" t="s">
        <v>197</v>
      </c>
      <c r="B54" s="31" t="s">
        <v>172</v>
      </c>
      <c r="C54" s="32" t="s">
        <v>173</v>
      </c>
      <c r="D54" s="33" t="s">
        <v>174</v>
      </c>
      <c r="E54" s="34" t="s">
        <v>22</v>
      </c>
      <c r="F54" s="35">
        <v>39476</v>
      </c>
      <c r="G54" s="36">
        <v>2000</v>
      </c>
      <c r="H54" s="36">
        <v>44.97</v>
      </c>
      <c r="I54" s="36">
        <f t="shared" si="0"/>
        <v>1955.03</v>
      </c>
      <c r="J54" s="38">
        <f t="shared" si="2"/>
        <v>97.2</v>
      </c>
    </row>
    <row r="55" spans="1:10" ht="18.75" customHeight="1">
      <c r="A55" s="30" t="s">
        <v>200</v>
      </c>
      <c r="B55" s="31" t="s">
        <v>176</v>
      </c>
      <c r="C55" s="32" t="s">
        <v>177</v>
      </c>
      <c r="D55" s="33" t="s">
        <v>21</v>
      </c>
      <c r="E55" s="34" t="s">
        <v>22</v>
      </c>
      <c r="F55" s="35">
        <v>37105</v>
      </c>
      <c r="G55" s="36">
        <v>650</v>
      </c>
      <c r="H55" s="36"/>
      <c r="I55" s="36">
        <f t="shared" si="0"/>
        <v>650</v>
      </c>
      <c r="J55" s="38">
        <f t="shared" si="2"/>
        <v>58.5</v>
      </c>
    </row>
    <row r="56" spans="1:10" ht="18.75" customHeight="1">
      <c r="A56" s="30" t="s">
        <v>203</v>
      </c>
      <c r="B56" s="31" t="s">
        <v>179</v>
      </c>
      <c r="C56" s="32" t="s">
        <v>180</v>
      </c>
      <c r="D56" s="33" t="s">
        <v>153</v>
      </c>
      <c r="E56" s="34" t="s">
        <v>22</v>
      </c>
      <c r="F56" s="35">
        <v>38113</v>
      </c>
      <c r="G56" s="36">
        <v>870.97</v>
      </c>
      <c r="H56" s="36"/>
      <c r="I56" s="36">
        <f t="shared" si="0"/>
        <v>870.97</v>
      </c>
      <c r="J56" s="38">
        <f t="shared" si="2"/>
        <v>78.387299999999996</v>
      </c>
    </row>
    <row r="57" spans="1:10" ht="18.75" customHeight="1">
      <c r="A57" s="30" t="s">
        <v>207</v>
      </c>
      <c r="B57" s="31" t="s">
        <v>182</v>
      </c>
      <c r="C57" s="32" t="s">
        <v>183</v>
      </c>
      <c r="D57" s="33" t="s">
        <v>184</v>
      </c>
      <c r="E57" s="34" t="s">
        <v>22</v>
      </c>
      <c r="F57" s="35">
        <v>35001</v>
      </c>
      <c r="G57" s="36">
        <v>650</v>
      </c>
      <c r="H57" s="36"/>
      <c r="I57" s="36">
        <f t="shared" si="0"/>
        <v>650</v>
      </c>
      <c r="J57" s="38">
        <f t="shared" si="2"/>
        <v>58.5</v>
      </c>
    </row>
    <row r="58" spans="1:10" ht="18.75" customHeight="1">
      <c r="A58" s="30" t="s">
        <v>154</v>
      </c>
      <c r="B58" s="31" t="s">
        <v>186</v>
      </c>
      <c r="C58" s="32" t="s">
        <v>187</v>
      </c>
      <c r="D58" s="33" t="s">
        <v>55</v>
      </c>
      <c r="E58" s="34" t="s">
        <v>22</v>
      </c>
      <c r="F58" s="35">
        <v>36570</v>
      </c>
      <c r="G58" s="36">
        <v>900</v>
      </c>
      <c r="H58" s="36"/>
      <c r="I58" s="36">
        <f t="shared" si="0"/>
        <v>900</v>
      </c>
      <c r="J58" s="38">
        <f t="shared" si="2"/>
        <v>81</v>
      </c>
    </row>
    <row r="59" spans="1:10" ht="18.75" customHeight="1">
      <c r="A59" s="30" t="s">
        <v>158</v>
      </c>
      <c r="B59" s="31" t="s">
        <v>189</v>
      </c>
      <c r="C59" s="32" t="s">
        <v>190</v>
      </c>
      <c r="D59" s="33" t="s">
        <v>69</v>
      </c>
      <c r="E59" s="34" t="s">
        <v>22</v>
      </c>
      <c r="F59" s="35">
        <v>37289</v>
      </c>
      <c r="G59" s="36">
        <v>600</v>
      </c>
      <c r="H59" s="36"/>
      <c r="I59" s="36">
        <f t="shared" si="0"/>
        <v>600</v>
      </c>
      <c r="J59" s="38">
        <f t="shared" si="2"/>
        <v>54</v>
      </c>
    </row>
    <row r="60" spans="1:10" ht="18.75" customHeight="1">
      <c r="A60" s="30" t="s">
        <v>162</v>
      </c>
      <c r="B60" s="31" t="s">
        <v>192</v>
      </c>
      <c r="C60" s="32" t="s">
        <v>193</v>
      </c>
      <c r="D60" s="33" t="s">
        <v>21</v>
      </c>
      <c r="E60" s="34" t="s">
        <v>22</v>
      </c>
      <c r="F60" s="35">
        <v>36585</v>
      </c>
      <c r="G60" s="36">
        <v>650</v>
      </c>
      <c r="H60" s="36"/>
      <c r="I60" s="36">
        <f t="shared" si="0"/>
        <v>650</v>
      </c>
      <c r="J60" s="38">
        <f t="shared" si="2"/>
        <v>58.5</v>
      </c>
    </row>
    <row r="61" spans="1:10" ht="18.75" customHeight="1">
      <c r="A61" s="30" t="s">
        <v>165</v>
      </c>
      <c r="B61" s="31" t="s">
        <v>195</v>
      </c>
      <c r="C61" s="32" t="s">
        <v>196</v>
      </c>
      <c r="D61" s="33" t="s">
        <v>21</v>
      </c>
      <c r="E61" s="34" t="s">
        <v>22</v>
      </c>
      <c r="F61" s="35">
        <v>37987</v>
      </c>
      <c r="G61" s="36">
        <v>629.03</v>
      </c>
      <c r="H61" s="36"/>
      <c r="I61" s="36">
        <f t="shared" si="0"/>
        <v>629.03</v>
      </c>
      <c r="J61" s="38">
        <v>56.62</v>
      </c>
    </row>
    <row r="62" spans="1:10" ht="18.75" customHeight="1">
      <c r="A62" s="30" t="s">
        <v>168</v>
      </c>
      <c r="B62" s="31" t="s">
        <v>198</v>
      </c>
      <c r="C62" s="32" t="s">
        <v>199</v>
      </c>
      <c r="D62" s="33" t="s">
        <v>33</v>
      </c>
      <c r="E62" s="34" t="s">
        <v>22</v>
      </c>
      <c r="F62" s="35">
        <v>37438</v>
      </c>
      <c r="G62" s="36">
        <v>580.65</v>
      </c>
      <c r="H62" s="36"/>
      <c r="I62" s="36">
        <f t="shared" si="0"/>
        <v>580.65</v>
      </c>
      <c r="J62" s="38">
        <f>IF(G62=0,0,IF(G62&gt;1080,97.2,IF(G62&lt;550,49.5,G62*0.09)))</f>
        <v>52.258499999999998</v>
      </c>
    </row>
    <row r="63" spans="1:10" ht="18.75" customHeight="1">
      <c r="A63" s="30" t="s">
        <v>171</v>
      </c>
      <c r="B63" s="31" t="s">
        <v>201</v>
      </c>
      <c r="C63" s="32" t="s">
        <v>202</v>
      </c>
      <c r="D63" s="33" t="s">
        <v>69</v>
      </c>
      <c r="E63" s="34" t="s">
        <v>22</v>
      </c>
      <c r="F63" s="35">
        <v>37562</v>
      </c>
      <c r="G63" s="36">
        <v>580.65</v>
      </c>
      <c r="H63" s="36"/>
      <c r="I63" s="36">
        <f t="shared" si="0"/>
        <v>580.65</v>
      </c>
      <c r="J63" s="38">
        <f>IF(G63=0,0,IF(G63&gt;1080,97.2,IF(G63&lt;550,49.5,G63*0.09)))</f>
        <v>52.258499999999998</v>
      </c>
    </row>
    <row r="64" spans="1:10" ht="18.75" customHeight="1">
      <c r="A64" s="30" t="s">
        <v>175</v>
      </c>
      <c r="B64" s="39" t="s">
        <v>204</v>
      </c>
      <c r="C64" s="32">
        <v>10321931</v>
      </c>
      <c r="D64" s="33" t="s">
        <v>205</v>
      </c>
      <c r="E64" s="34" t="s">
        <v>206</v>
      </c>
      <c r="F64" s="35">
        <v>40035</v>
      </c>
      <c r="G64" s="40">
        <v>1258.06</v>
      </c>
      <c r="H64" s="36">
        <v>20</v>
      </c>
      <c r="I64" s="36">
        <f t="shared" si="0"/>
        <v>1238.06</v>
      </c>
      <c r="J64" s="38">
        <f>IF(G64=0,0,IF(G64&gt;1080,97.2,IF(G64&lt;550,49.5,G64*0.09)))</f>
        <v>97.2</v>
      </c>
    </row>
    <row r="65" spans="1:10" ht="18.75" customHeight="1">
      <c r="A65" s="30" t="s">
        <v>210</v>
      </c>
      <c r="B65" s="39" t="s">
        <v>208</v>
      </c>
      <c r="C65" s="32" t="s">
        <v>209</v>
      </c>
      <c r="D65" s="33" t="s">
        <v>37</v>
      </c>
      <c r="E65" s="34" t="s">
        <v>22</v>
      </c>
      <c r="F65" s="35">
        <v>38306</v>
      </c>
      <c r="G65" s="40">
        <v>654.84</v>
      </c>
      <c r="H65" s="36">
        <v>50.2</v>
      </c>
      <c r="I65" s="36">
        <f t="shared" si="0"/>
        <v>604.64</v>
      </c>
      <c r="J65" s="38">
        <f>IF(G65=0,0,IF(G65&gt;1080,97.2,IF(G65&lt;550,49.5,G65*0.09)))</f>
        <v>58.935600000000001</v>
      </c>
    </row>
    <row r="66" spans="1:10" ht="18.75" customHeight="1">
      <c r="A66" s="30" t="s">
        <v>213</v>
      </c>
      <c r="B66" s="31" t="s">
        <v>211</v>
      </c>
      <c r="C66" s="32" t="s">
        <v>212</v>
      </c>
      <c r="D66" s="33" t="s">
        <v>69</v>
      </c>
      <c r="E66" s="34" t="s">
        <v>22</v>
      </c>
      <c r="F66" s="35">
        <v>37179</v>
      </c>
      <c r="G66" s="36">
        <v>561.29</v>
      </c>
      <c r="H66" s="36"/>
      <c r="I66" s="36">
        <f t="shared" si="0"/>
        <v>561.29</v>
      </c>
      <c r="J66" s="38">
        <v>50.53</v>
      </c>
    </row>
    <row r="67" spans="1:10" ht="18.75" customHeight="1">
      <c r="A67" s="30" t="s">
        <v>216</v>
      </c>
      <c r="B67" s="31" t="s">
        <v>214</v>
      </c>
      <c r="C67" s="32" t="s">
        <v>215</v>
      </c>
      <c r="D67" s="33" t="s">
        <v>69</v>
      </c>
      <c r="E67" s="34" t="s">
        <v>22</v>
      </c>
      <c r="F67" s="35">
        <v>39498</v>
      </c>
      <c r="G67" s="36">
        <v>550</v>
      </c>
      <c r="H67" s="36"/>
      <c r="I67" s="36">
        <f t="shared" si="0"/>
        <v>550</v>
      </c>
      <c r="J67" s="38">
        <f t="shared" ref="J67:J82" si="3">IF(G67=0,0,IF(G67&gt;1080,97.2,IF(G67&lt;550,49.5,G67*0.09)))</f>
        <v>49.5</v>
      </c>
    </row>
    <row r="68" spans="1:10" ht="18.75" customHeight="1">
      <c r="A68" s="30" t="s">
        <v>219</v>
      </c>
      <c r="B68" s="31" t="s">
        <v>217</v>
      </c>
      <c r="C68" s="32" t="s">
        <v>218</v>
      </c>
      <c r="D68" s="33" t="s">
        <v>26</v>
      </c>
      <c r="E68" s="34" t="s">
        <v>22</v>
      </c>
      <c r="F68" s="35">
        <v>36161</v>
      </c>
      <c r="G68" s="36">
        <v>600</v>
      </c>
      <c r="H68" s="36"/>
      <c r="I68" s="36">
        <f t="shared" si="0"/>
        <v>600</v>
      </c>
      <c r="J68" s="38">
        <f t="shared" si="3"/>
        <v>54</v>
      </c>
    </row>
    <row r="69" spans="1:10" ht="18.75" customHeight="1">
      <c r="A69" s="30" t="s">
        <v>222</v>
      </c>
      <c r="B69" s="31" t="s">
        <v>220</v>
      </c>
      <c r="C69" s="32" t="s">
        <v>221</v>
      </c>
      <c r="D69" s="33" t="s">
        <v>107</v>
      </c>
      <c r="E69" s="34" t="s">
        <v>22</v>
      </c>
      <c r="F69" s="35">
        <v>38701</v>
      </c>
      <c r="G69" s="36">
        <v>600</v>
      </c>
      <c r="H69" s="36"/>
      <c r="I69" s="36">
        <f t="shared" si="0"/>
        <v>600</v>
      </c>
      <c r="J69" s="38">
        <f t="shared" si="3"/>
        <v>54</v>
      </c>
    </row>
    <row r="70" spans="1:10" ht="18.75" customHeight="1">
      <c r="A70" s="30" t="s">
        <v>225</v>
      </c>
      <c r="B70" s="39" t="s">
        <v>223</v>
      </c>
      <c r="C70" s="32" t="s">
        <v>224</v>
      </c>
      <c r="D70" s="33" t="s">
        <v>21</v>
      </c>
      <c r="E70" s="34" t="s">
        <v>22</v>
      </c>
      <c r="F70" s="35">
        <v>36557</v>
      </c>
      <c r="G70" s="40">
        <v>650</v>
      </c>
      <c r="H70" s="36">
        <v>37.5</v>
      </c>
      <c r="I70" s="36">
        <f t="shared" si="0"/>
        <v>612.5</v>
      </c>
      <c r="J70" s="38">
        <f t="shared" si="3"/>
        <v>58.5</v>
      </c>
    </row>
    <row r="71" spans="1:10" ht="18.75" customHeight="1">
      <c r="A71" s="30" t="s">
        <v>228</v>
      </c>
      <c r="B71" s="31" t="s">
        <v>226</v>
      </c>
      <c r="C71" s="32" t="s">
        <v>227</v>
      </c>
      <c r="D71" s="33" t="s">
        <v>26</v>
      </c>
      <c r="E71" s="34" t="s">
        <v>22</v>
      </c>
      <c r="F71" s="35">
        <v>36161</v>
      </c>
      <c r="G71" s="36">
        <v>600</v>
      </c>
      <c r="H71" s="36"/>
      <c r="I71" s="36">
        <f t="shared" si="0"/>
        <v>600</v>
      </c>
      <c r="J71" s="38">
        <f t="shared" si="3"/>
        <v>54</v>
      </c>
    </row>
    <row r="72" spans="1:10" ht="18.75" customHeight="1">
      <c r="A72" s="30" t="s">
        <v>231</v>
      </c>
      <c r="B72" s="31" t="s">
        <v>229</v>
      </c>
      <c r="C72" s="32" t="s">
        <v>230</v>
      </c>
      <c r="D72" s="33" t="s">
        <v>26</v>
      </c>
      <c r="E72" s="34" t="s">
        <v>22</v>
      </c>
      <c r="F72" s="35">
        <v>37018</v>
      </c>
      <c r="G72" s="36">
        <v>580.65</v>
      </c>
      <c r="H72" s="36"/>
      <c r="I72" s="36">
        <f t="shared" si="0"/>
        <v>580.65</v>
      </c>
      <c r="J72" s="38">
        <f t="shared" si="3"/>
        <v>52.258499999999998</v>
      </c>
    </row>
    <row r="73" spans="1:10" ht="18.75" customHeight="1">
      <c r="A73" s="30" t="s">
        <v>237</v>
      </c>
      <c r="B73" s="39" t="s">
        <v>232</v>
      </c>
      <c r="C73" s="32" t="s">
        <v>233</v>
      </c>
      <c r="D73" s="33" t="s">
        <v>111</v>
      </c>
      <c r="E73" s="34" t="s">
        <v>22</v>
      </c>
      <c r="F73" s="35">
        <v>36800</v>
      </c>
      <c r="G73" s="40">
        <v>566.13</v>
      </c>
      <c r="H73" s="36">
        <v>27.1</v>
      </c>
      <c r="I73" s="36">
        <f t="shared" si="0"/>
        <v>539.03</v>
      </c>
      <c r="J73" s="38">
        <f t="shared" si="3"/>
        <v>50.951699999999995</v>
      </c>
    </row>
    <row r="74" spans="1:10" ht="18.75" customHeight="1">
      <c r="A74" s="30" t="s">
        <v>234</v>
      </c>
      <c r="B74" s="31" t="s">
        <v>235</v>
      </c>
      <c r="C74" s="32" t="s">
        <v>236</v>
      </c>
      <c r="D74" s="33" t="s">
        <v>21</v>
      </c>
      <c r="E74" s="34" t="s">
        <v>22</v>
      </c>
      <c r="F74" s="35">
        <v>39104</v>
      </c>
      <c r="G74" s="36">
        <v>650</v>
      </c>
      <c r="H74" s="36"/>
      <c r="I74" s="36">
        <f t="shared" ref="I74:I137" si="4">(G74-H74)</f>
        <v>650</v>
      </c>
      <c r="J74" s="38">
        <f t="shared" si="3"/>
        <v>58.5</v>
      </c>
    </row>
    <row r="75" spans="1:10" ht="18.75" customHeight="1">
      <c r="A75" s="30" t="s">
        <v>241</v>
      </c>
      <c r="B75" s="31" t="s">
        <v>238</v>
      </c>
      <c r="C75" s="32" t="s">
        <v>239</v>
      </c>
      <c r="D75" s="33" t="s">
        <v>240</v>
      </c>
      <c r="E75" s="34" t="s">
        <v>22</v>
      </c>
      <c r="F75" s="35">
        <v>37461</v>
      </c>
      <c r="G75" s="36">
        <v>900</v>
      </c>
      <c r="H75" s="36"/>
      <c r="I75" s="36">
        <f t="shared" si="4"/>
        <v>900</v>
      </c>
      <c r="J75" s="38">
        <f t="shared" si="3"/>
        <v>81</v>
      </c>
    </row>
    <row r="76" spans="1:10" ht="18.75" customHeight="1">
      <c r="A76" s="30" t="s">
        <v>244</v>
      </c>
      <c r="B76" s="31" t="s">
        <v>242</v>
      </c>
      <c r="C76" s="32" t="s">
        <v>243</v>
      </c>
      <c r="D76" s="33" t="s">
        <v>126</v>
      </c>
      <c r="E76" s="34" t="s">
        <v>22</v>
      </c>
      <c r="F76" s="35">
        <v>37461</v>
      </c>
      <c r="G76" s="36">
        <v>900</v>
      </c>
      <c r="H76" s="36"/>
      <c r="I76" s="36">
        <f t="shared" si="4"/>
        <v>900</v>
      </c>
      <c r="J76" s="38">
        <f t="shared" si="3"/>
        <v>81</v>
      </c>
    </row>
    <row r="77" spans="1:10" ht="18.75" customHeight="1">
      <c r="A77" s="30" t="s">
        <v>247</v>
      </c>
      <c r="B77" s="41" t="s">
        <v>245</v>
      </c>
      <c r="C77" s="32" t="s">
        <v>246</v>
      </c>
      <c r="D77" s="33" t="s">
        <v>37</v>
      </c>
      <c r="E77" s="34" t="s">
        <v>22</v>
      </c>
      <c r="F77" s="35">
        <v>39699</v>
      </c>
      <c r="G77" s="36">
        <v>700</v>
      </c>
      <c r="H77" s="36"/>
      <c r="I77" s="36">
        <f t="shared" si="4"/>
        <v>700</v>
      </c>
      <c r="J77" s="38">
        <f t="shared" si="3"/>
        <v>63</v>
      </c>
    </row>
    <row r="78" spans="1:10" ht="18.75" customHeight="1">
      <c r="A78" s="30" t="s">
        <v>250</v>
      </c>
      <c r="B78" s="39" t="s">
        <v>248</v>
      </c>
      <c r="C78" s="32" t="s">
        <v>249</v>
      </c>
      <c r="D78" s="33" t="s">
        <v>55</v>
      </c>
      <c r="E78" s="34" t="s">
        <v>22</v>
      </c>
      <c r="F78" s="35">
        <v>36434</v>
      </c>
      <c r="G78" s="40">
        <v>900</v>
      </c>
      <c r="H78" s="36"/>
      <c r="I78" s="36">
        <f t="shared" si="4"/>
        <v>900</v>
      </c>
      <c r="J78" s="38">
        <f t="shared" si="3"/>
        <v>81</v>
      </c>
    </row>
    <row r="79" spans="1:10" ht="18.75" customHeight="1">
      <c r="A79" s="30" t="s">
        <v>253</v>
      </c>
      <c r="B79" s="39" t="s">
        <v>251</v>
      </c>
      <c r="C79" s="32" t="s">
        <v>252</v>
      </c>
      <c r="D79" s="33" t="s">
        <v>55</v>
      </c>
      <c r="E79" s="34" t="s">
        <v>22</v>
      </c>
      <c r="F79" s="35">
        <v>35555</v>
      </c>
      <c r="G79" s="40">
        <v>900</v>
      </c>
      <c r="H79" s="36"/>
      <c r="I79" s="36">
        <f t="shared" si="4"/>
        <v>900</v>
      </c>
      <c r="J79" s="38">
        <f t="shared" si="3"/>
        <v>81</v>
      </c>
    </row>
    <row r="80" spans="1:10" ht="18.75" customHeight="1">
      <c r="A80" s="30" t="s">
        <v>256</v>
      </c>
      <c r="B80" s="31" t="s">
        <v>254</v>
      </c>
      <c r="C80" s="32" t="s">
        <v>255</v>
      </c>
      <c r="D80" s="33" t="s">
        <v>55</v>
      </c>
      <c r="E80" s="34" t="s">
        <v>22</v>
      </c>
      <c r="F80" s="35">
        <v>37511</v>
      </c>
      <c r="G80" s="36">
        <v>900</v>
      </c>
      <c r="H80" s="36"/>
      <c r="I80" s="36">
        <f t="shared" si="4"/>
        <v>900</v>
      </c>
      <c r="J80" s="38">
        <f t="shared" si="3"/>
        <v>81</v>
      </c>
    </row>
    <row r="81" spans="1:10" ht="18.75" customHeight="1">
      <c r="A81" s="30" t="s">
        <v>259</v>
      </c>
      <c r="B81" s="39" t="s">
        <v>257</v>
      </c>
      <c r="C81" s="32" t="s">
        <v>258</v>
      </c>
      <c r="D81" s="33" t="s">
        <v>205</v>
      </c>
      <c r="E81" s="34" t="s">
        <v>206</v>
      </c>
      <c r="F81" s="35">
        <v>40134</v>
      </c>
      <c r="G81" s="40">
        <v>1300</v>
      </c>
      <c r="H81" s="36"/>
      <c r="I81" s="36">
        <f t="shared" si="4"/>
        <v>1300</v>
      </c>
      <c r="J81" s="38">
        <f t="shared" si="3"/>
        <v>97.2</v>
      </c>
    </row>
    <row r="82" spans="1:10" ht="18.75" customHeight="1">
      <c r="A82" s="30" t="s">
        <v>262</v>
      </c>
      <c r="B82" s="39" t="s">
        <v>260</v>
      </c>
      <c r="C82" s="32" t="s">
        <v>261</v>
      </c>
      <c r="D82" s="33" t="s">
        <v>26</v>
      </c>
      <c r="E82" s="34" t="s">
        <v>22</v>
      </c>
      <c r="F82" s="35">
        <v>35796</v>
      </c>
      <c r="G82" s="40">
        <v>600</v>
      </c>
      <c r="H82" s="36"/>
      <c r="I82" s="36">
        <f t="shared" si="4"/>
        <v>600</v>
      </c>
      <c r="J82" s="38">
        <f t="shared" si="3"/>
        <v>54</v>
      </c>
    </row>
    <row r="83" spans="1:10" ht="18.75" customHeight="1">
      <c r="A83" s="30" t="s">
        <v>265</v>
      </c>
      <c r="B83" s="31" t="s">
        <v>263</v>
      </c>
      <c r="C83" s="32" t="s">
        <v>264</v>
      </c>
      <c r="D83" s="33" t="s">
        <v>21</v>
      </c>
      <c r="E83" s="34" t="s">
        <v>22</v>
      </c>
      <c r="F83" s="35">
        <v>36557</v>
      </c>
      <c r="G83" s="36">
        <v>629.03</v>
      </c>
      <c r="H83" s="36"/>
      <c r="I83" s="36">
        <f t="shared" si="4"/>
        <v>629.03</v>
      </c>
      <c r="J83" s="38">
        <v>56.62</v>
      </c>
    </row>
    <row r="84" spans="1:10" ht="18.75" customHeight="1">
      <c r="A84" s="30" t="s">
        <v>268</v>
      </c>
      <c r="B84" s="31" t="s">
        <v>266</v>
      </c>
      <c r="C84" s="32" t="s">
        <v>267</v>
      </c>
      <c r="D84" s="33" t="s">
        <v>111</v>
      </c>
      <c r="E84" s="34" t="s">
        <v>22</v>
      </c>
      <c r="F84" s="35">
        <v>39409</v>
      </c>
      <c r="G84" s="36">
        <v>550</v>
      </c>
      <c r="H84" s="36"/>
      <c r="I84" s="36">
        <f t="shared" si="4"/>
        <v>550</v>
      </c>
      <c r="J84" s="38">
        <f t="shared" ref="J84:J133" si="5">IF(G84=0,0,IF(G84&gt;1080,97.2,IF(G84&lt;550,49.5,G84*0.09)))</f>
        <v>49.5</v>
      </c>
    </row>
    <row r="85" spans="1:10" ht="18.75" customHeight="1">
      <c r="A85" s="30" t="s">
        <v>271</v>
      </c>
      <c r="B85" s="39" t="s">
        <v>269</v>
      </c>
      <c r="C85" s="32" t="s">
        <v>270</v>
      </c>
      <c r="D85" s="33" t="s">
        <v>21</v>
      </c>
      <c r="E85" s="34" t="s">
        <v>22</v>
      </c>
      <c r="F85" s="35">
        <v>36161</v>
      </c>
      <c r="G85" s="40">
        <v>608.05999999999995</v>
      </c>
      <c r="H85" s="36"/>
      <c r="I85" s="36">
        <f t="shared" si="4"/>
        <v>608.05999999999995</v>
      </c>
      <c r="J85" s="38">
        <f t="shared" si="5"/>
        <v>54.725399999999993</v>
      </c>
    </row>
    <row r="86" spans="1:10" ht="18.75" customHeight="1">
      <c r="A86" s="30" t="s">
        <v>274</v>
      </c>
      <c r="B86" s="31" t="s">
        <v>272</v>
      </c>
      <c r="C86" s="32" t="s">
        <v>273</v>
      </c>
      <c r="D86" s="33" t="s">
        <v>111</v>
      </c>
      <c r="E86" s="34" t="s">
        <v>22</v>
      </c>
      <c r="F86" s="35">
        <v>38078</v>
      </c>
      <c r="G86" s="36">
        <v>650</v>
      </c>
      <c r="H86" s="36"/>
      <c r="I86" s="36">
        <f t="shared" si="4"/>
        <v>650</v>
      </c>
      <c r="J86" s="38">
        <f t="shared" si="5"/>
        <v>58.5</v>
      </c>
    </row>
    <row r="87" spans="1:10" ht="18.75" customHeight="1">
      <c r="A87" s="30" t="s">
        <v>277</v>
      </c>
      <c r="B87" s="39" t="s">
        <v>275</v>
      </c>
      <c r="C87" s="32" t="s">
        <v>276</v>
      </c>
      <c r="D87" s="33" t="s">
        <v>111</v>
      </c>
      <c r="E87" s="34" t="s">
        <v>22</v>
      </c>
      <c r="F87" s="35">
        <v>39419</v>
      </c>
      <c r="G87" s="40">
        <v>608.05999999999995</v>
      </c>
      <c r="H87" s="36"/>
      <c r="I87" s="36">
        <f t="shared" si="4"/>
        <v>608.05999999999995</v>
      </c>
      <c r="J87" s="38">
        <f t="shared" si="5"/>
        <v>54.725399999999993</v>
      </c>
    </row>
    <row r="88" spans="1:10" ht="18.75" customHeight="1">
      <c r="A88" s="30" t="s">
        <v>281</v>
      </c>
      <c r="B88" s="31" t="s">
        <v>278</v>
      </c>
      <c r="C88" s="42" t="s">
        <v>279</v>
      </c>
      <c r="D88" s="33" t="s">
        <v>280</v>
      </c>
      <c r="E88" s="34" t="s">
        <v>22</v>
      </c>
      <c r="F88" s="35">
        <v>40182</v>
      </c>
      <c r="G88" s="36">
        <v>2000</v>
      </c>
      <c r="H88" s="36"/>
      <c r="I88" s="36">
        <f t="shared" si="4"/>
        <v>2000</v>
      </c>
      <c r="J88" s="38">
        <f t="shared" si="5"/>
        <v>97.2</v>
      </c>
    </row>
    <row r="89" spans="1:10" ht="18.75" customHeight="1">
      <c r="A89" s="30" t="s">
        <v>284</v>
      </c>
      <c r="B89" s="31" t="s">
        <v>282</v>
      </c>
      <c r="C89" s="32" t="s">
        <v>283</v>
      </c>
      <c r="D89" s="33" t="s">
        <v>69</v>
      </c>
      <c r="E89" s="34" t="s">
        <v>22</v>
      </c>
      <c r="F89" s="35">
        <v>39157</v>
      </c>
      <c r="G89" s="36">
        <v>600</v>
      </c>
      <c r="H89" s="36">
        <v>20</v>
      </c>
      <c r="I89" s="36">
        <f t="shared" si="4"/>
        <v>580</v>
      </c>
      <c r="J89" s="38">
        <f t="shared" si="5"/>
        <v>54</v>
      </c>
    </row>
    <row r="90" spans="1:10" ht="18.75" customHeight="1">
      <c r="A90" s="30" t="s">
        <v>287</v>
      </c>
      <c r="B90" s="31" t="s">
        <v>285</v>
      </c>
      <c r="C90" s="32" t="s">
        <v>286</v>
      </c>
      <c r="D90" s="33" t="s">
        <v>69</v>
      </c>
      <c r="E90" s="34" t="s">
        <v>22</v>
      </c>
      <c r="F90" s="35">
        <v>37562</v>
      </c>
      <c r="G90" s="36">
        <v>580.65</v>
      </c>
      <c r="H90" s="36">
        <v>30</v>
      </c>
      <c r="I90" s="36">
        <f t="shared" si="4"/>
        <v>550.65</v>
      </c>
      <c r="J90" s="38">
        <f t="shared" si="5"/>
        <v>52.258499999999998</v>
      </c>
    </row>
    <row r="91" spans="1:10" ht="18.75" customHeight="1">
      <c r="A91" s="30" t="s">
        <v>290</v>
      </c>
      <c r="B91" s="31" t="s">
        <v>288</v>
      </c>
      <c r="C91" s="32" t="s">
        <v>289</v>
      </c>
      <c r="D91" s="33" t="s">
        <v>130</v>
      </c>
      <c r="E91" s="34" t="s">
        <v>22</v>
      </c>
      <c r="F91" s="35">
        <v>38899</v>
      </c>
      <c r="G91" s="36">
        <v>270.97000000000003</v>
      </c>
      <c r="H91" s="36"/>
      <c r="I91" s="36">
        <f t="shared" si="4"/>
        <v>270.97000000000003</v>
      </c>
      <c r="J91" s="38">
        <f t="shared" si="5"/>
        <v>49.5</v>
      </c>
    </row>
    <row r="92" spans="1:10" ht="18.75" customHeight="1">
      <c r="A92" s="30" t="s">
        <v>293</v>
      </c>
      <c r="B92" s="31" t="s">
        <v>291</v>
      </c>
      <c r="C92" s="32" t="s">
        <v>292</v>
      </c>
      <c r="D92" s="33" t="s">
        <v>65</v>
      </c>
      <c r="E92" s="34" t="s">
        <v>22</v>
      </c>
      <c r="F92" s="35">
        <v>37803</v>
      </c>
      <c r="G92" s="36">
        <v>900</v>
      </c>
      <c r="H92" s="36">
        <v>50.2</v>
      </c>
      <c r="I92" s="36">
        <f t="shared" si="4"/>
        <v>849.8</v>
      </c>
      <c r="J92" s="38">
        <f t="shared" si="5"/>
        <v>81</v>
      </c>
    </row>
    <row r="93" spans="1:10" ht="18.75" customHeight="1">
      <c r="A93" s="30" t="s">
        <v>296</v>
      </c>
      <c r="B93" s="31" t="s">
        <v>616</v>
      </c>
      <c r="C93" s="32" t="s">
        <v>617</v>
      </c>
      <c r="D93" s="33" t="s">
        <v>597</v>
      </c>
      <c r="E93" s="34" t="s">
        <v>22</v>
      </c>
      <c r="F93" s="35">
        <v>40241</v>
      </c>
      <c r="G93" s="36">
        <v>1200</v>
      </c>
      <c r="H93" s="36"/>
      <c r="I93" s="36">
        <f t="shared" si="4"/>
        <v>1200</v>
      </c>
      <c r="J93" s="38">
        <f t="shared" si="5"/>
        <v>97.2</v>
      </c>
    </row>
    <row r="94" spans="1:10" ht="18.75" customHeight="1">
      <c r="A94" s="30" t="s">
        <v>299</v>
      </c>
      <c r="B94" s="31" t="s">
        <v>297</v>
      </c>
      <c r="C94" s="32" t="s">
        <v>298</v>
      </c>
      <c r="D94" s="33" t="s">
        <v>21</v>
      </c>
      <c r="E94" s="34" t="s">
        <v>22</v>
      </c>
      <c r="F94" s="35">
        <v>37438</v>
      </c>
      <c r="G94" s="36">
        <v>650</v>
      </c>
      <c r="H94" s="36"/>
      <c r="I94" s="36">
        <f t="shared" si="4"/>
        <v>650</v>
      </c>
      <c r="J94" s="38">
        <f t="shared" si="5"/>
        <v>58.5</v>
      </c>
    </row>
    <row r="95" spans="1:10" ht="18.75" customHeight="1">
      <c r="A95" s="30" t="s">
        <v>302</v>
      </c>
      <c r="B95" s="31" t="s">
        <v>300</v>
      </c>
      <c r="C95" s="32" t="s">
        <v>301</v>
      </c>
      <c r="D95" s="33" t="s">
        <v>69</v>
      </c>
      <c r="E95" s="34" t="s">
        <v>22</v>
      </c>
      <c r="F95" s="35">
        <v>37179</v>
      </c>
      <c r="G95" s="36">
        <v>600</v>
      </c>
      <c r="H95" s="36"/>
      <c r="I95" s="36">
        <f t="shared" si="4"/>
        <v>600</v>
      </c>
      <c r="J95" s="38">
        <f t="shared" si="5"/>
        <v>54</v>
      </c>
    </row>
    <row r="96" spans="1:10" ht="18.75" customHeight="1">
      <c r="A96" s="30" t="s">
        <v>305</v>
      </c>
      <c r="B96" s="39" t="s">
        <v>637</v>
      </c>
      <c r="C96" s="32" t="s">
        <v>304</v>
      </c>
      <c r="D96" s="33" t="s">
        <v>33</v>
      </c>
      <c r="E96" s="34" t="s">
        <v>22</v>
      </c>
      <c r="F96" s="35">
        <v>37562</v>
      </c>
      <c r="G96" s="40">
        <v>580.65</v>
      </c>
      <c r="H96" s="36"/>
      <c r="I96" s="36">
        <f t="shared" si="4"/>
        <v>580.65</v>
      </c>
      <c r="J96" s="38">
        <f t="shared" si="5"/>
        <v>52.258499999999998</v>
      </c>
    </row>
    <row r="97" spans="1:10" ht="18.75" customHeight="1">
      <c r="A97" s="30" t="s">
        <v>320</v>
      </c>
      <c r="B97" s="31" t="s">
        <v>309</v>
      </c>
      <c r="C97" s="32" t="s">
        <v>310</v>
      </c>
      <c r="D97" s="33" t="s">
        <v>33</v>
      </c>
      <c r="E97" s="34" t="s">
        <v>22</v>
      </c>
      <c r="F97" s="35">
        <v>37179</v>
      </c>
      <c r="G97" s="36">
        <v>580.65</v>
      </c>
      <c r="H97" s="36">
        <v>49.97</v>
      </c>
      <c r="I97" s="36">
        <f t="shared" si="4"/>
        <v>530.67999999999995</v>
      </c>
      <c r="J97" s="38">
        <f t="shared" si="5"/>
        <v>52.258499999999998</v>
      </c>
    </row>
    <row r="98" spans="1:10" ht="18.75" customHeight="1">
      <c r="A98" s="30" t="s">
        <v>308</v>
      </c>
      <c r="B98" s="31" t="s">
        <v>312</v>
      </c>
      <c r="C98" s="32" t="s">
        <v>313</v>
      </c>
      <c r="D98" s="33" t="s">
        <v>69</v>
      </c>
      <c r="E98" s="34" t="s">
        <v>22</v>
      </c>
      <c r="F98" s="35">
        <v>37275</v>
      </c>
      <c r="G98" s="36">
        <v>550</v>
      </c>
      <c r="H98" s="36"/>
      <c r="I98" s="36">
        <f t="shared" si="4"/>
        <v>550</v>
      </c>
      <c r="J98" s="38">
        <f t="shared" si="5"/>
        <v>49.5</v>
      </c>
    </row>
    <row r="99" spans="1:10" ht="18.75" customHeight="1">
      <c r="A99" s="30" t="s">
        <v>311</v>
      </c>
      <c r="B99" s="39" t="s">
        <v>315</v>
      </c>
      <c r="C99" s="32" t="s">
        <v>316</v>
      </c>
      <c r="D99" s="33" t="s">
        <v>33</v>
      </c>
      <c r="E99" s="34" t="s">
        <v>22</v>
      </c>
      <c r="F99" s="35">
        <v>37746</v>
      </c>
      <c r="G99" s="40">
        <v>600</v>
      </c>
      <c r="H99" s="36"/>
      <c r="I99" s="36">
        <f t="shared" si="4"/>
        <v>600</v>
      </c>
      <c r="J99" s="38">
        <f t="shared" si="5"/>
        <v>54</v>
      </c>
    </row>
    <row r="100" spans="1:10" ht="18.75" customHeight="1">
      <c r="A100" s="30" t="s">
        <v>314</v>
      </c>
      <c r="B100" s="39" t="s">
        <v>318</v>
      </c>
      <c r="C100" s="32" t="s">
        <v>319</v>
      </c>
      <c r="D100" s="33" t="s">
        <v>21</v>
      </c>
      <c r="E100" s="34" t="s">
        <v>22</v>
      </c>
      <c r="F100" s="35">
        <v>37823</v>
      </c>
      <c r="G100" s="40">
        <v>650</v>
      </c>
      <c r="H100" s="36">
        <v>41</v>
      </c>
      <c r="I100" s="36">
        <f t="shared" si="4"/>
        <v>609</v>
      </c>
      <c r="J100" s="38">
        <f t="shared" si="5"/>
        <v>58.5</v>
      </c>
    </row>
    <row r="101" spans="1:10" ht="18.75" customHeight="1">
      <c r="A101" s="30" t="s">
        <v>317</v>
      </c>
      <c r="B101" s="31" t="s">
        <v>321</v>
      </c>
      <c r="C101" s="32" t="s">
        <v>322</v>
      </c>
      <c r="D101" s="33" t="s">
        <v>21</v>
      </c>
      <c r="E101" s="34" t="s">
        <v>22</v>
      </c>
      <c r="F101" s="35">
        <v>37438</v>
      </c>
      <c r="G101" s="36">
        <v>650</v>
      </c>
      <c r="H101" s="36"/>
      <c r="I101" s="36">
        <f t="shared" si="4"/>
        <v>650</v>
      </c>
      <c r="J101" s="38">
        <f t="shared" si="5"/>
        <v>58.5</v>
      </c>
    </row>
    <row r="102" spans="1:10" ht="18.75" customHeight="1">
      <c r="A102" s="30" t="s">
        <v>323</v>
      </c>
      <c r="B102" s="31" t="s">
        <v>327</v>
      </c>
      <c r="C102" s="42" t="s">
        <v>328</v>
      </c>
      <c r="D102" s="33" t="s">
        <v>205</v>
      </c>
      <c r="E102" s="34" t="s">
        <v>206</v>
      </c>
      <c r="F102" s="35">
        <v>40009</v>
      </c>
      <c r="G102" s="36">
        <v>1300</v>
      </c>
      <c r="H102" s="36"/>
      <c r="I102" s="36">
        <f t="shared" si="4"/>
        <v>1300</v>
      </c>
      <c r="J102" s="38">
        <f t="shared" si="5"/>
        <v>97.2</v>
      </c>
    </row>
    <row r="103" spans="1:10" ht="18.75" customHeight="1">
      <c r="A103" s="30" t="s">
        <v>326</v>
      </c>
      <c r="B103" s="39" t="s">
        <v>330</v>
      </c>
      <c r="C103" s="32" t="s">
        <v>331</v>
      </c>
      <c r="D103" s="33" t="s">
        <v>33</v>
      </c>
      <c r="E103" s="34" t="s">
        <v>22</v>
      </c>
      <c r="F103" s="35">
        <v>37562</v>
      </c>
      <c r="G103" s="40">
        <v>580.65</v>
      </c>
      <c r="H103" s="36"/>
      <c r="I103" s="36">
        <f t="shared" si="4"/>
        <v>580.65</v>
      </c>
      <c r="J103" s="38">
        <f t="shared" si="5"/>
        <v>52.258499999999998</v>
      </c>
    </row>
    <row r="104" spans="1:10" ht="18.75" customHeight="1">
      <c r="A104" s="30" t="s">
        <v>329</v>
      </c>
      <c r="B104" s="31" t="s">
        <v>333</v>
      </c>
      <c r="C104" s="32" t="s">
        <v>334</v>
      </c>
      <c r="D104" s="33" t="s">
        <v>69</v>
      </c>
      <c r="E104" s="34" t="s">
        <v>22</v>
      </c>
      <c r="F104" s="35">
        <v>36531</v>
      </c>
      <c r="G104" s="36">
        <v>600</v>
      </c>
      <c r="H104" s="36">
        <v>29.97</v>
      </c>
      <c r="I104" s="36">
        <f t="shared" si="4"/>
        <v>570.03</v>
      </c>
      <c r="J104" s="38">
        <f t="shared" si="5"/>
        <v>54</v>
      </c>
    </row>
    <row r="105" spans="1:10" ht="18.75" customHeight="1">
      <c r="A105" s="30" t="s">
        <v>332</v>
      </c>
      <c r="B105" s="31" t="s">
        <v>336</v>
      </c>
      <c r="C105" s="32" t="s">
        <v>337</v>
      </c>
      <c r="D105" s="33" t="s">
        <v>55</v>
      </c>
      <c r="E105" s="34" t="s">
        <v>22</v>
      </c>
      <c r="F105" s="35">
        <v>38922</v>
      </c>
      <c r="G105" s="36">
        <v>900</v>
      </c>
      <c r="H105" s="36"/>
      <c r="I105" s="36">
        <f t="shared" si="4"/>
        <v>900</v>
      </c>
      <c r="J105" s="38">
        <f t="shared" si="5"/>
        <v>81</v>
      </c>
    </row>
    <row r="106" spans="1:10" ht="18.75" customHeight="1">
      <c r="A106" s="30" t="s">
        <v>335</v>
      </c>
      <c r="B106" s="39" t="s">
        <v>339</v>
      </c>
      <c r="C106" s="32" t="s">
        <v>340</v>
      </c>
      <c r="D106" s="33" t="s">
        <v>341</v>
      </c>
      <c r="E106" s="34" t="s">
        <v>22</v>
      </c>
      <c r="F106" s="35">
        <v>36655</v>
      </c>
      <c r="G106" s="40">
        <v>550</v>
      </c>
      <c r="H106" s="36">
        <v>32.1</v>
      </c>
      <c r="I106" s="36">
        <f t="shared" si="4"/>
        <v>517.9</v>
      </c>
      <c r="J106" s="38">
        <f t="shared" si="5"/>
        <v>49.5</v>
      </c>
    </row>
    <row r="107" spans="1:10" ht="18.75" customHeight="1">
      <c r="A107" s="30" t="s">
        <v>338</v>
      </c>
      <c r="B107" s="39" t="s">
        <v>343</v>
      </c>
      <c r="C107" s="32" t="s">
        <v>344</v>
      </c>
      <c r="D107" s="33" t="s">
        <v>21</v>
      </c>
      <c r="E107" s="34" t="s">
        <v>22</v>
      </c>
      <c r="F107" s="35">
        <v>36557</v>
      </c>
      <c r="G107" s="40">
        <v>650</v>
      </c>
      <c r="H107" s="36">
        <v>242.67</v>
      </c>
      <c r="I107" s="36">
        <f t="shared" si="4"/>
        <v>407.33000000000004</v>
      </c>
      <c r="J107" s="38">
        <f t="shared" si="5"/>
        <v>58.5</v>
      </c>
    </row>
    <row r="108" spans="1:10" ht="18.75" customHeight="1">
      <c r="A108" s="30" t="s">
        <v>342</v>
      </c>
      <c r="B108" s="31" t="s">
        <v>346</v>
      </c>
      <c r="C108" s="32" t="s">
        <v>347</v>
      </c>
      <c r="D108" s="33" t="s">
        <v>348</v>
      </c>
      <c r="E108" s="34" t="s">
        <v>22</v>
      </c>
      <c r="F108" s="35">
        <v>38108</v>
      </c>
      <c r="G108" s="36">
        <v>2000</v>
      </c>
      <c r="H108" s="36"/>
      <c r="I108" s="36">
        <f t="shared" si="4"/>
        <v>2000</v>
      </c>
      <c r="J108" s="38">
        <f t="shared" si="5"/>
        <v>97.2</v>
      </c>
    </row>
    <row r="109" spans="1:10" ht="18.75" customHeight="1">
      <c r="A109" s="30" t="s">
        <v>345</v>
      </c>
      <c r="B109" s="39" t="s">
        <v>350</v>
      </c>
      <c r="C109" s="32" t="s">
        <v>351</v>
      </c>
      <c r="D109" s="33" t="s">
        <v>33</v>
      </c>
      <c r="E109" s="34" t="s">
        <v>22</v>
      </c>
      <c r="F109" s="35">
        <v>37746</v>
      </c>
      <c r="G109" s="40">
        <v>580.65</v>
      </c>
      <c r="H109" s="36"/>
      <c r="I109" s="36">
        <f t="shared" si="4"/>
        <v>580.65</v>
      </c>
      <c r="J109" s="38">
        <f t="shared" si="5"/>
        <v>52.258499999999998</v>
      </c>
    </row>
    <row r="110" spans="1:10" ht="18.75" customHeight="1">
      <c r="A110" s="30" t="s">
        <v>349</v>
      </c>
      <c r="B110" s="31" t="s">
        <v>353</v>
      </c>
      <c r="C110" s="32" t="s">
        <v>354</v>
      </c>
      <c r="D110" s="33" t="s">
        <v>140</v>
      </c>
      <c r="E110" s="34" t="s">
        <v>22</v>
      </c>
      <c r="F110" s="35">
        <v>37743</v>
      </c>
      <c r="G110" s="36">
        <v>900</v>
      </c>
      <c r="H110" s="36"/>
      <c r="I110" s="36">
        <f t="shared" si="4"/>
        <v>900</v>
      </c>
      <c r="J110" s="38">
        <f t="shared" si="5"/>
        <v>81</v>
      </c>
    </row>
    <row r="111" spans="1:10" ht="18.75" customHeight="1">
      <c r="A111" s="30" t="s">
        <v>352</v>
      </c>
      <c r="B111" s="31" t="s">
        <v>356</v>
      </c>
      <c r="C111" s="32" t="s">
        <v>357</v>
      </c>
      <c r="D111" s="33" t="s">
        <v>69</v>
      </c>
      <c r="E111" s="34" t="s">
        <v>22</v>
      </c>
      <c r="F111" s="35">
        <v>37179</v>
      </c>
      <c r="G111" s="36">
        <v>600</v>
      </c>
      <c r="H111" s="36">
        <v>20</v>
      </c>
      <c r="I111" s="36">
        <f t="shared" si="4"/>
        <v>580</v>
      </c>
      <c r="J111" s="38">
        <f t="shared" si="5"/>
        <v>54</v>
      </c>
    </row>
    <row r="112" spans="1:10" ht="18.75" customHeight="1">
      <c r="A112" s="30" t="s">
        <v>355</v>
      </c>
      <c r="B112" s="31" t="s">
        <v>359</v>
      </c>
      <c r="C112" s="32" t="s">
        <v>360</v>
      </c>
      <c r="D112" s="33" t="s">
        <v>33</v>
      </c>
      <c r="E112" s="34" t="s">
        <v>22</v>
      </c>
      <c r="F112" s="35">
        <v>39023</v>
      </c>
      <c r="G112" s="36">
        <v>600</v>
      </c>
      <c r="H112" s="36"/>
      <c r="I112" s="36">
        <f t="shared" si="4"/>
        <v>600</v>
      </c>
      <c r="J112" s="38">
        <f t="shared" si="5"/>
        <v>54</v>
      </c>
    </row>
    <row r="113" spans="1:10" ht="18.75" customHeight="1">
      <c r="A113" s="30" t="s">
        <v>358</v>
      </c>
      <c r="B113" s="31" t="s">
        <v>362</v>
      </c>
      <c r="C113" s="32" t="s">
        <v>363</v>
      </c>
      <c r="D113" s="33" t="s">
        <v>111</v>
      </c>
      <c r="E113" s="34" t="s">
        <v>22</v>
      </c>
      <c r="F113" s="35">
        <v>37562</v>
      </c>
      <c r="G113" s="36">
        <v>600</v>
      </c>
      <c r="H113" s="36"/>
      <c r="I113" s="36">
        <f t="shared" si="4"/>
        <v>600</v>
      </c>
      <c r="J113" s="38">
        <f t="shared" si="5"/>
        <v>54</v>
      </c>
    </row>
    <row r="114" spans="1:10" ht="18.75" customHeight="1">
      <c r="A114" s="30" t="s">
        <v>361</v>
      </c>
      <c r="B114" s="31" t="s">
        <v>365</v>
      </c>
      <c r="C114" s="32" t="s">
        <v>366</v>
      </c>
      <c r="D114" s="33" t="s">
        <v>367</v>
      </c>
      <c r="E114" s="34" t="s">
        <v>22</v>
      </c>
      <c r="F114" s="35">
        <v>38808</v>
      </c>
      <c r="G114" s="36">
        <v>600</v>
      </c>
      <c r="H114" s="36"/>
      <c r="I114" s="36">
        <f t="shared" si="4"/>
        <v>600</v>
      </c>
      <c r="J114" s="38">
        <f t="shared" si="5"/>
        <v>54</v>
      </c>
    </row>
    <row r="115" spans="1:10" ht="18.75" customHeight="1">
      <c r="A115" s="30" t="s">
        <v>364</v>
      </c>
      <c r="B115" s="31" t="s">
        <v>369</v>
      </c>
      <c r="C115" s="32" t="s">
        <v>370</v>
      </c>
      <c r="D115" s="33" t="s">
        <v>21</v>
      </c>
      <c r="E115" s="34" t="s">
        <v>22</v>
      </c>
      <c r="F115" s="35">
        <v>37438</v>
      </c>
      <c r="G115" s="36">
        <v>650</v>
      </c>
      <c r="H115" s="36"/>
      <c r="I115" s="36">
        <f t="shared" si="4"/>
        <v>650</v>
      </c>
      <c r="J115" s="38">
        <f t="shared" si="5"/>
        <v>58.5</v>
      </c>
    </row>
    <row r="116" spans="1:10" ht="18.75" customHeight="1">
      <c r="A116" s="30" t="s">
        <v>368</v>
      </c>
      <c r="B116" s="31" t="s">
        <v>372</v>
      </c>
      <c r="C116" s="32" t="s">
        <v>373</v>
      </c>
      <c r="D116" s="33" t="s">
        <v>374</v>
      </c>
      <c r="E116" s="34" t="s">
        <v>22</v>
      </c>
      <c r="F116" s="35">
        <v>38841</v>
      </c>
      <c r="G116" s="36">
        <v>800</v>
      </c>
      <c r="H116" s="36"/>
      <c r="I116" s="36">
        <f t="shared" si="4"/>
        <v>800</v>
      </c>
      <c r="J116" s="38">
        <f t="shared" si="5"/>
        <v>72</v>
      </c>
    </row>
    <row r="117" spans="1:10" ht="18.75" customHeight="1">
      <c r="A117" s="30" t="s">
        <v>371</v>
      </c>
      <c r="B117" s="31" t="s">
        <v>376</v>
      </c>
      <c r="C117" s="32" t="s">
        <v>377</v>
      </c>
      <c r="D117" s="33" t="s">
        <v>33</v>
      </c>
      <c r="E117" s="34" t="s">
        <v>22</v>
      </c>
      <c r="F117" s="35">
        <v>36161</v>
      </c>
      <c r="G117" s="36">
        <v>600</v>
      </c>
      <c r="H117" s="36"/>
      <c r="I117" s="36">
        <f t="shared" si="4"/>
        <v>600</v>
      </c>
      <c r="J117" s="38">
        <f t="shared" si="5"/>
        <v>54</v>
      </c>
    </row>
    <row r="118" spans="1:10" ht="18.75" customHeight="1">
      <c r="A118" s="30" t="s">
        <v>375</v>
      </c>
      <c r="B118" s="39" t="s">
        <v>379</v>
      </c>
      <c r="C118" s="32" t="s">
        <v>380</v>
      </c>
      <c r="D118" s="33" t="s">
        <v>90</v>
      </c>
      <c r="E118" s="34" t="s">
        <v>22</v>
      </c>
      <c r="F118" s="35">
        <v>39854</v>
      </c>
      <c r="G118" s="40">
        <v>600</v>
      </c>
      <c r="H118" s="36"/>
      <c r="I118" s="36">
        <f t="shared" si="4"/>
        <v>600</v>
      </c>
      <c r="J118" s="38">
        <f t="shared" si="5"/>
        <v>54</v>
      </c>
    </row>
    <row r="119" spans="1:10" ht="18.75" customHeight="1">
      <c r="A119" s="30" t="s">
        <v>378</v>
      </c>
      <c r="B119" s="31" t="s">
        <v>382</v>
      </c>
      <c r="C119" s="32" t="s">
        <v>383</v>
      </c>
      <c r="D119" s="33" t="s">
        <v>26</v>
      </c>
      <c r="E119" s="34" t="s">
        <v>22</v>
      </c>
      <c r="F119" s="35">
        <v>37179</v>
      </c>
      <c r="G119" s="36">
        <v>600</v>
      </c>
      <c r="H119" s="36"/>
      <c r="I119" s="36">
        <f t="shared" si="4"/>
        <v>600</v>
      </c>
      <c r="J119" s="38">
        <f t="shared" si="5"/>
        <v>54</v>
      </c>
    </row>
    <row r="120" spans="1:10" ht="18.75" customHeight="1">
      <c r="A120" s="30" t="s">
        <v>381</v>
      </c>
      <c r="B120" s="31" t="s">
        <v>385</v>
      </c>
      <c r="C120" s="32" t="s">
        <v>386</v>
      </c>
      <c r="D120" s="33" t="s">
        <v>69</v>
      </c>
      <c r="E120" s="34" t="s">
        <v>22</v>
      </c>
      <c r="F120" s="35">
        <v>36161</v>
      </c>
      <c r="G120" s="36">
        <v>600</v>
      </c>
      <c r="H120" s="36"/>
      <c r="I120" s="36">
        <f t="shared" si="4"/>
        <v>600</v>
      </c>
      <c r="J120" s="38">
        <f t="shared" si="5"/>
        <v>54</v>
      </c>
    </row>
    <row r="121" spans="1:10" ht="18.75" customHeight="1">
      <c r="A121" s="30" t="s">
        <v>384</v>
      </c>
      <c r="B121" s="31" t="s">
        <v>388</v>
      </c>
      <c r="C121" s="32" t="s">
        <v>389</v>
      </c>
      <c r="D121" s="33" t="s">
        <v>140</v>
      </c>
      <c r="E121" s="34" t="s">
        <v>22</v>
      </c>
      <c r="F121" s="35">
        <v>38504</v>
      </c>
      <c r="G121" s="36">
        <v>900</v>
      </c>
      <c r="H121" s="36"/>
      <c r="I121" s="36">
        <f t="shared" si="4"/>
        <v>900</v>
      </c>
      <c r="J121" s="38">
        <f t="shared" si="5"/>
        <v>81</v>
      </c>
    </row>
    <row r="122" spans="1:10" ht="18.75" customHeight="1">
      <c r="A122" s="30" t="s">
        <v>387</v>
      </c>
      <c r="B122" s="43" t="s">
        <v>391</v>
      </c>
      <c r="C122" s="32" t="s">
        <v>392</v>
      </c>
      <c r="D122" s="33" t="s">
        <v>21</v>
      </c>
      <c r="E122" s="34" t="s">
        <v>22</v>
      </c>
      <c r="F122" s="35">
        <v>36557</v>
      </c>
      <c r="G122" s="36">
        <v>650</v>
      </c>
      <c r="H122" s="36"/>
      <c r="I122" s="36">
        <f t="shared" si="4"/>
        <v>650</v>
      </c>
      <c r="J122" s="38">
        <f t="shared" si="5"/>
        <v>58.5</v>
      </c>
    </row>
    <row r="123" spans="1:10" ht="18.75" customHeight="1">
      <c r="A123" s="30" t="s">
        <v>390</v>
      </c>
      <c r="B123" s="31" t="s">
        <v>394</v>
      </c>
      <c r="C123" s="32" t="s">
        <v>395</v>
      </c>
      <c r="D123" s="33" t="s">
        <v>21</v>
      </c>
      <c r="E123" s="34" t="s">
        <v>22</v>
      </c>
      <c r="F123" s="35">
        <v>38109</v>
      </c>
      <c r="G123" s="36">
        <v>650</v>
      </c>
      <c r="H123" s="36">
        <v>162.5</v>
      </c>
      <c r="I123" s="36">
        <f t="shared" si="4"/>
        <v>487.5</v>
      </c>
      <c r="J123" s="38">
        <f t="shared" si="5"/>
        <v>58.5</v>
      </c>
    </row>
    <row r="124" spans="1:10" ht="18.75" customHeight="1">
      <c r="A124" s="30" t="s">
        <v>393</v>
      </c>
      <c r="B124" s="31" t="s">
        <v>397</v>
      </c>
      <c r="C124" s="32" t="s">
        <v>398</v>
      </c>
      <c r="D124" s="33" t="s">
        <v>399</v>
      </c>
      <c r="E124" s="34" t="s">
        <v>206</v>
      </c>
      <c r="F124" s="35">
        <v>38444</v>
      </c>
      <c r="G124" s="36">
        <v>774.19</v>
      </c>
      <c r="H124" s="36"/>
      <c r="I124" s="36">
        <f t="shared" si="4"/>
        <v>774.19</v>
      </c>
      <c r="J124" s="38">
        <f t="shared" si="5"/>
        <v>69.677099999999996</v>
      </c>
    </row>
    <row r="125" spans="1:10" ht="18.75" customHeight="1">
      <c r="A125" s="30" t="s">
        <v>396</v>
      </c>
      <c r="B125" s="44" t="s">
        <v>401</v>
      </c>
      <c r="C125" s="32" t="s">
        <v>402</v>
      </c>
      <c r="D125" s="33" t="s">
        <v>90</v>
      </c>
      <c r="E125" s="34" t="s">
        <v>22</v>
      </c>
      <c r="F125" s="35">
        <v>39493</v>
      </c>
      <c r="G125" s="36">
        <v>532.26</v>
      </c>
      <c r="H125" s="36"/>
      <c r="I125" s="36">
        <f t="shared" si="4"/>
        <v>532.26</v>
      </c>
      <c r="J125" s="38">
        <f t="shared" si="5"/>
        <v>49.5</v>
      </c>
    </row>
    <row r="126" spans="1:10" ht="18.75" customHeight="1">
      <c r="A126" s="30" t="s">
        <v>400</v>
      </c>
      <c r="B126" s="31" t="s">
        <v>404</v>
      </c>
      <c r="C126" s="32" t="s">
        <v>405</v>
      </c>
      <c r="D126" s="33" t="s">
        <v>51</v>
      </c>
      <c r="E126" s="34" t="s">
        <v>22</v>
      </c>
      <c r="F126" s="35">
        <v>36161</v>
      </c>
      <c r="G126" s="36">
        <v>650</v>
      </c>
      <c r="H126" s="36"/>
      <c r="I126" s="36">
        <f t="shared" si="4"/>
        <v>650</v>
      </c>
      <c r="J126" s="38">
        <f t="shared" si="5"/>
        <v>58.5</v>
      </c>
    </row>
    <row r="127" spans="1:10" ht="18.75" customHeight="1">
      <c r="A127" s="30" t="s">
        <v>403</v>
      </c>
      <c r="B127" s="31" t="s">
        <v>407</v>
      </c>
      <c r="C127" s="32" t="s">
        <v>408</v>
      </c>
      <c r="D127" s="33" t="s">
        <v>21</v>
      </c>
      <c r="E127" s="34" t="s">
        <v>22</v>
      </c>
      <c r="F127" s="35">
        <v>38188</v>
      </c>
      <c r="G127" s="36">
        <v>650</v>
      </c>
      <c r="H127" s="36">
        <v>31</v>
      </c>
      <c r="I127" s="36">
        <f t="shared" si="4"/>
        <v>619</v>
      </c>
      <c r="J127" s="38">
        <f t="shared" si="5"/>
        <v>58.5</v>
      </c>
    </row>
    <row r="128" spans="1:10" ht="18.75" customHeight="1">
      <c r="A128" s="30" t="s">
        <v>406</v>
      </c>
      <c r="B128" s="39" t="s">
        <v>410</v>
      </c>
      <c r="C128" s="42" t="s">
        <v>411</v>
      </c>
      <c r="D128" s="33" t="s">
        <v>412</v>
      </c>
      <c r="E128" s="34" t="s">
        <v>22</v>
      </c>
      <c r="F128" s="35">
        <v>38504</v>
      </c>
      <c r="G128" s="40">
        <v>900</v>
      </c>
      <c r="H128" s="36"/>
      <c r="I128" s="36">
        <f t="shared" si="4"/>
        <v>900</v>
      </c>
      <c r="J128" s="38">
        <f t="shared" si="5"/>
        <v>81</v>
      </c>
    </row>
    <row r="129" spans="1:10" ht="18.75" customHeight="1">
      <c r="A129" s="30" t="s">
        <v>409</v>
      </c>
      <c r="B129" s="39" t="s">
        <v>414</v>
      </c>
      <c r="C129" s="42" t="s">
        <v>415</v>
      </c>
      <c r="D129" s="33" t="s">
        <v>55</v>
      </c>
      <c r="E129" s="34" t="s">
        <v>22</v>
      </c>
      <c r="F129" s="35">
        <v>38188</v>
      </c>
      <c r="G129" s="40">
        <v>900</v>
      </c>
      <c r="H129" s="36">
        <v>20</v>
      </c>
      <c r="I129" s="36">
        <f t="shared" si="4"/>
        <v>880</v>
      </c>
      <c r="J129" s="38">
        <f t="shared" si="5"/>
        <v>81</v>
      </c>
    </row>
    <row r="130" spans="1:10" ht="18.75" customHeight="1">
      <c r="A130" s="30" t="s">
        <v>413</v>
      </c>
      <c r="B130" s="31" t="s">
        <v>417</v>
      </c>
      <c r="C130" s="32" t="s">
        <v>418</v>
      </c>
      <c r="D130" s="33" t="s">
        <v>140</v>
      </c>
      <c r="E130" s="34" t="s">
        <v>22</v>
      </c>
      <c r="F130" s="35">
        <v>39090</v>
      </c>
      <c r="G130" s="36">
        <v>900</v>
      </c>
      <c r="H130" s="36"/>
      <c r="I130" s="36">
        <f t="shared" si="4"/>
        <v>900</v>
      </c>
      <c r="J130" s="38">
        <f t="shared" si="5"/>
        <v>81</v>
      </c>
    </row>
    <row r="131" spans="1:10" ht="18.75" customHeight="1">
      <c r="A131" s="30" t="s">
        <v>416</v>
      </c>
      <c r="B131" s="31" t="s">
        <v>638</v>
      </c>
      <c r="C131" s="32" t="s">
        <v>639</v>
      </c>
      <c r="D131" s="33" t="s">
        <v>37</v>
      </c>
      <c r="E131" s="34" t="s">
        <v>22</v>
      </c>
      <c r="F131" s="35">
        <v>40310</v>
      </c>
      <c r="G131" s="36">
        <v>548.39</v>
      </c>
      <c r="H131" s="36"/>
      <c r="I131" s="36">
        <f t="shared" si="4"/>
        <v>548.39</v>
      </c>
      <c r="J131" s="38">
        <f t="shared" si="5"/>
        <v>49.5</v>
      </c>
    </row>
    <row r="132" spans="1:10" ht="18.75" customHeight="1">
      <c r="A132" s="30" t="s">
        <v>419</v>
      </c>
      <c r="B132" s="31" t="s">
        <v>420</v>
      </c>
      <c r="C132" s="32" t="s">
        <v>421</v>
      </c>
      <c r="D132" s="33" t="s">
        <v>21</v>
      </c>
      <c r="E132" s="34" t="s">
        <v>22</v>
      </c>
      <c r="F132" s="35">
        <v>38188</v>
      </c>
      <c r="G132" s="36">
        <v>650</v>
      </c>
      <c r="H132" s="36">
        <v>20</v>
      </c>
      <c r="I132" s="36">
        <f t="shared" si="4"/>
        <v>630</v>
      </c>
      <c r="J132" s="38">
        <f t="shared" si="5"/>
        <v>58.5</v>
      </c>
    </row>
    <row r="133" spans="1:10" ht="18.75" customHeight="1">
      <c r="A133" s="30" t="s">
        <v>422</v>
      </c>
      <c r="B133" s="39" t="s">
        <v>423</v>
      </c>
      <c r="C133" s="32" t="s">
        <v>424</v>
      </c>
      <c r="D133" s="33" t="s">
        <v>33</v>
      </c>
      <c r="E133" s="34" t="s">
        <v>22</v>
      </c>
      <c r="F133" s="35">
        <v>39345</v>
      </c>
      <c r="G133" s="40">
        <v>608.05999999999995</v>
      </c>
      <c r="H133" s="36"/>
      <c r="I133" s="36">
        <f t="shared" si="4"/>
        <v>608.05999999999995</v>
      </c>
      <c r="J133" s="38">
        <f t="shared" si="5"/>
        <v>54.725399999999993</v>
      </c>
    </row>
    <row r="134" spans="1:10" ht="18.75" customHeight="1">
      <c r="A134" s="30" t="s">
        <v>425</v>
      </c>
      <c r="B134" s="39" t="s">
        <v>426</v>
      </c>
      <c r="C134" s="32" t="s">
        <v>427</v>
      </c>
      <c r="D134" s="33" t="s">
        <v>21</v>
      </c>
      <c r="E134" s="34" t="s">
        <v>22</v>
      </c>
      <c r="F134" s="35">
        <v>37562</v>
      </c>
      <c r="G134" s="40">
        <v>561.29</v>
      </c>
      <c r="H134" s="36">
        <v>26</v>
      </c>
      <c r="I134" s="36">
        <f t="shared" si="4"/>
        <v>535.29</v>
      </c>
      <c r="J134" s="38">
        <v>50.53</v>
      </c>
    </row>
    <row r="135" spans="1:10" ht="18.75" customHeight="1">
      <c r="A135" s="30" t="s">
        <v>428</v>
      </c>
      <c r="B135" s="39" t="s">
        <v>632</v>
      </c>
      <c r="C135" s="32" t="s">
        <v>633</v>
      </c>
      <c r="D135" s="33" t="s">
        <v>280</v>
      </c>
      <c r="E135" s="34" t="s">
        <v>22</v>
      </c>
      <c r="F135" s="35">
        <v>40282</v>
      </c>
      <c r="G135" s="40">
        <v>2000</v>
      </c>
      <c r="H135" s="36"/>
      <c r="I135" s="36">
        <f t="shared" si="4"/>
        <v>2000</v>
      </c>
      <c r="J135" s="38">
        <f>IF(G135=0,0,IF(G135&gt;1080,97.2,IF(G135&lt;550,49.5,G135*0.09)))</f>
        <v>97.2</v>
      </c>
    </row>
    <row r="136" spans="1:10" ht="18.75" customHeight="1">
      <c r="A136" s="30" t="s">
        <v>431</v>
      </c>
      <c r="B136" s="31" t="s">
        <v>429</v>
      </c>
      <c r="C136" s="42" t="s">
        <v>430</v>
      </c>
      <c r="D136" s="33" t="s">
        <v>90</v>
      </c>
      <c r="E136" s="34" t="s">
        <v>22</v>
      </c>
      <c r="F136" s="35">
        <v>40007</v>
      </c>
      <c r="G136" s="36">
        <v>600</v>
      </c>
      <c r="H136" s="36"/>
      <c r="I136" s="36">
        <f t="shared" si="4"/>
        <v>600</v>
      </c>
      <c r="J136" s="38">
        <f>IF(G136=0,0,IF(G136&gt;1080,97.2,IF(G136&lt;550,49.5,G136*0.09)))</f>
        <v>54</v>
      </c>
    </row>
    <row r="137" spans="1:10" ht="18.75" customHeight="1">
      <c r="A137" s="30" t="s">
        <v>434</v>
      </c>
      <c r="B137" s="39" t="s">
        <v>432</v>
      </c>
      <c r="C137" s="32" t="s">
        <v>433</v>
      </c>
      <c r="D137" s="33" t="s">
        <v>107</v>
      </c>
      <c r="E137" s="34" t="s">
        <v>22</v>
      </c>
      <c r="F137" s="35">
        <v>37562</v>
      </c>
      <c r="G137" s="40">
        <v>580.65</v>
      </c>
      <c r="H137" s="36">
        <v>27.1</v>
      </c>
      <c r="I137" s="36">
        <f t="shared" si="4"/>
        <v>553.54999999999995</v>
      </c>
      <c r="J137" s="38">
        <f>IF(G137=0,0,IF(G137&gt;1080,97.2,IF(G137&lt;550,49.5,G137*0.09)))</f>
        <v>52.258499999999998</v>
      </c>
    </row>
    <row r="138" spans="1:10" ht="18.75" customHeight="1">
      <c r="A138" s="30" t="s">
        <v>437</v>
      </c>
      <c r="B138" s="31" t="s">
        <v>438</v>
      </c>
      <c r="C138" s="32" t="s">
        <v>439</v>
      </c>
      <c r="D138" s="33" t="s">
        <v>69</v>
      </c>
      <c r="E138" s="34" t="s">
        <v>22</v>
      </c>
      <c r="F138" s="35">
        <v>36559</v>
      </c>
      <c r="G138" s="36">
        <v>600</v>
      </c>
      <c r="H138" s="36"/>
      <c r="I138" s="36">
        <f t="shared" ref="I138:I188" si="6">(G138-H138)</f>
        <v>600</v>
      </c>
      <c r="J138" s="38">
        <f>IF(G138=0,0,IF(G138&gt;1080,97.2,IF(G138&lt;550,49.5,G138*0.09)))</f>
        <v>54</v>
      </c>
    </row>
    <row r="139" spans="1:10" ht="18.75" customHeight="1">
      <c r="A139" s="30" t="s">
        <v>440</v>
      </c>
      <c r="B139" s="31" t="s">
        <v>441</v>
      </c>
      <c r="C139" s="32" t="s">
        <v>442</v>
      </c>
      <c r="D139" s="33" t="s">
        <v>443</v>
      </c>
      <c r="E139" s="34" t="s">
        <v>22</v>
      </c>
      <c r="F139" s="35">
        <v>38021</v>
      </c>
      <c r="G139" s="36">
        <v>561.29</v>
      </c>
      <c r="H139" s="36">
        <v>42.1</v>
      </c>
      <c r="I139" s="36">
        <f t="shared" si="6"/>
        <v>519.18999999999994</v>
      </c>
      <c r="J139" s="38">
        <v>50.53</v>
      </c>
    </row>
    <row r="140" spans="1:10" ht="18.75" customHeight="1">
      <c r="A140" s="30" t="s">
        <v>444</v>
      </c>
      <c r="B140" s="44" t="s">
        <v>445</v>
      </c>
      <c r="C140" s="32" t="s">
        <v>446</v>
      </c>
      <c r="D140" s="33" t="s">
        <v>21</v>
      </c>
      <c r="E140" s="34" t="s">
        <v>22</v>
      </c>
      <c r="F140" s="35">
        <v>37257</v>
      </c>
      <c r="G140" s="36">
        <v>650</v>
      </c>
      <c r="H140" s="36"/>
      <c r="I140" s="36">
        <f t="shared" si="6"/>
        <v>650</v>
      </c>
      <c r="J140" s="38">
        <f t="shared" ref="J140:J176" si="7">IF(G140=0,0,IF(G140&gt;1080,97.2,IF(G140&lt;550,49.5,G140*0.09)))</f>
        <v>58.5</v>
      </c>
    </row>
    <row r="141" spans="1:10" ht="18.75" customHeight="1">
      <c r="A141" s="30" t="s">
        <v>447</v>
      </c>
      <c r="B141" s="31" t="s">
        <v>448</v>
      </c>
      <c r="C141" s="32" t="s">
        <v>449</v>
      </c>
      <c r="D141" s="33" t="s">
        <v>153</v>
      </c>
      <c r="E141" s="34" t="s">
        <v>22</v>
      </c>
      <c r="F141" s="35">
        <v>38657</v>
      </c>
      <c r="G141" s="36">
        <v>900</v>
      </c>
      <c r="H141" s="36"/>
      <c r="I141" s="36">
        <f t="shared" si="6"/>
        <v>900</v>
      </c>
      <c r="J141" s="38">
        <f t="shared" si="7"/>
        <v>81</v>
      </c>
    </row>
    <row r="142" spans="1:10" ht="18.75" customHeight="1">
      <c r="A142" s="30" t="s">
        <v>450</v>
      </c>
      <c r="B142" s="41" t="s">
        <v>451</v>
      </c>
      <c r="C142" s="45" t="s">
        <v>452</v>
      </c>
      <c r="D142" s="46" t="s">
        <v>111</v>
      </c>
      <c r="E142" s="47" t="s">
        <v>22</v>
      </c>
      <c r="F142" s="48">
        <v>38875</v>
      </c>
      <c r="G142" s="49">
        <v>774.19</v>
      </c>
      <c r="H142" s="36"/>
      <c r="I142" s="36">
        <f t="shared" si="6"/>
        <v>774.19</v>
      </c>
      <c r="J142" s="38">
        <f t="shared" si="7"/>
        <v>69.677099999999996</v>
      </c>
    </row>
    <row r="143" spans="1:10" ht="18.75" customHeight="1">
      <c r="A143" s="30" t="s">
        <v>453</v>
      </c>
      <c r="B143" s="41" t="s">
        <v>618</v>
      </c>
      <c r="C143" s="45" t="s">
        <v>619</v>
      </c>
      <c r="D143" s="46" t="s">
        <v>597</v>
      </c>
      <c r="E143" s="47" t="s">
        <v>22</v>
      </c>
      <c r="F143" s="48">
        <v>40241</v>
      </c>
      <c r="G143" s="49">
        <v>967.74</v>
      </c>
      <c r="H143" s="36"/>
      <c r="I143" s="36">
        <f t="shared" si="6"/>
        <v>967.74</v>
      </c>
      <c r="J143" s="38">
        <f t="shared" si="7"/>
        <v>87.096599999999995</v>
      </c>
    </row>
    <row r="144" spans="1:10" ht="18.75" customHeight="1">
      <c r="A144" s="30" t="s">
        <v>457</v>
      </c>
      <c r="B144" s="39" t="s">
        <v>454</v>
      </c>
      <c r="C144" s="32" t="s">
        <v>455</v>
      </c>
      <c r="D144" s="33" t="s">
        <v>456</v>
      </c>
      <c r="E144" s="34" t="s">
        <v>22</v>
      </c>
      <c r="F144" s="35">
        <v>39417</v>
      </c>
      <c r="G144" s="40">
        <v>654.84</v>
      </c>
      <c r="H144" s="36"/>
      <c r="I144" s="36">
        <f t="shared" si="6"/>
        <v>654.84</v>
      </c>
      <c r="J144" s="38">
        <f t="shared" si="7"/>
        <v>58.935600000000001</v>
      </c>
    </row>
    <row r="145" spans="1:10" ht="18.75" customHeight="1">
      <c r="A145" s="30" t="s">
        <v>460</v>
      </c>
      <c r="B145" s="31" t="s">
        <v>458</v>
      </c>
      <c r="C145" s="32" t="s">
        <v>459</v>
      </c>
      <c r="D145" s="33" t="s">
        <v>21</v>
      </c>
      <c r="E145" s="34" t="s">
        <v>22</v>
      </c>
      <c r="F145" s="35">
        <v>36631</v>
      </c>
      <c r="G145" s="36">
        <v>650</v>
      </c>
      <c r="H145" s="36"/>
      <c r="I145" s="36">
        <f t="shared" si="6"/>
        <v>650</v>
      </c>
      <c r="J145" s="38">
        <f t="shared" si="7"/>
        <v>58.5</v>
      </c>
    </row>
    <row r="146" spans="1:10" ht="18.75" customHeight="1">
      <c r="A146" s="30" t="s">
        <v>463</v>
      </c>
      <c r="B146" s="31" t="s">
        <v>461</v>
      </c>
      <c r="C146" s="32" t="s">
        <v>462</v>
      </c>
      <c r="D146" s="33" t="s">
        <v>111</v>
      </c>
      <c r="E146" s="34" t="s">
        <v>22</v>
      </c>
      <c r="F146" s="35">
        <v>37438</v>
      </c>
      <c r="G146" s="36">
        <v>650</v>
      </c>
      <c r="H146" s="36"/>
      <c r="I146" s="36">
        <f t="shared" si="6"/>
        <v>650</v>
      </c>
      <c r="J146" s="38">
        <f t="shared" si="7"/>
        <v>58.5</v>
      </c>
    </row>
    <row r="147" spans="1:10" ht="18.75" customHeight="1">
      <c r="A147" s="30" t="s">
        <v>466</v>
      </c>
      <c r="B147" s="39" t="s">
        <v>464</v>
      </c>
      <c r="C147" s="32" t="s">
        <v>465</v>
      </c>
      <c r="D147" s="33" t="s">
        <v>55</v>
      </c>
      <c r="E147" s="34" t="s">
        <v>22</v>
      </c>
      <c r="F147" s="35">
        <v>37377</v>
      </c>
      <c r="G147" s="40">
        <v>870.97</v>
      </c>
      <c r="H147" s="36"/>
      <c r="I147" s="36">
        <f t="shared" si="6"/>
        <v>870.97</v>
      </c>
      <c r="J147" s="38">
        <f t="shared" si="7"/>
        <v>78.387299999999996</v>
      </c>
    </row>
    <row r="148" spans="1:10" ht="18.75" customHeight="1">
      <c r="A148" s="30" t="s">
        <v>469</v>
      </c>
      <c r="B148" s="31" t="s">
        <v>467</v>
      </c>
      <c r="C148" s="32" t="s">
        <v>468</v>
      </c>
      <c r="D148" s="33" t="s">
        <v>157</v>
      </c>
      <c r="E148" s="34" t="s">
        <v>22</v>
      </c>
      <c r="F148" s="35">
        <v>37562</v>
      </c>
      <c r="G148" s="36">
        <v>600</v>
      </c>
      <c r="H148" s="36">
        <v>120</v>
      </c>
      <c r="I148" s="36">
        <f t="shared" si="6"/>
        <v>480</v>
      </c>
      <c r="J148" s="38">
        <f t="shared" si="7"/>
        <v>54</v>
      </c>
    </row>
    <row r="149" spans="1:10" ht="18.75" customHeight="1">
      <c r="A149" s="30" t="s">
        <v>472</v>
      </c>
      <c r="B149" s="31" t="s">
        <v>470</v>
      </c>
      <c r="C149" s="32" t="s">
        <v>471</v>
      </c>
      <c r="D149" s="33" t="s">
        <v>21</v>
      </c>
      <c r="E149" s="34" t="s">
        <v>22</v>
      </c>
      <c r="F149" s="35">
        <v>37179</v>
      </c>
      <c r="G149" s="36">
        <v>650</v>
      </c>
      <c r="H149" s="36"/>
      <c r="I149" s="36">
        <f t="shared" si="6"/>
        <v>650</v>
      </c>
      <c r="J149" s="38">
        <f t="shared" si="7"/>
        <v>58.5</v>
      </c>
    </row>
    <row r="150" spans="1:10" ht="18.75" customHeight="1">
      <c r="A150" s="30" t="s">
        <v>475</v>
      </c>
      <c r="B150" s="31" t="s">
        <v>473</v>
      </c>
      <c r="C150" s="32" t="s">
        <v>474</v>
      </c>
      <c r="D150" s="33" t="s">
        <v>21</v>
      </c>
      <c r="E150" s="34" t="s">
        <v>22</v>
      </c>
      <c r="F150" s="35">
        <v>36752</v>
      </c>
      <c r="G150" s="36">
        <v>650</v>
      </c>
      <c r="H150" s="36"/>
      <c r="I150" s="36">
        <f t="shared" si="6"/>
        <v>650</v>
      </c>
      <c r="J150" s="38">
        <f t="shared" si="7"/>
        <v>58.5</v>
      </c>
    </row>
    <row r="151" spans="1:10" ht="18.75" customHeight="1">
      <c r="A151" s="30" t="s">
        <v>478</v>
      </c>
      <c r="B151" s="39" t="s">
        <v>476</v>
      </c>
      <c r="C151" s="32" t="s">
        <v>477</v>
      </c>
      <c r="D151" s="33" t="s">
        <v>69</v>
      </c>
      <c r="E151" s="34" t="s">
        <v>22</v>
      </c>
      <c r="F151" s="35">
        <v>39433</v>
      </c>
      <c r="G151" s="40">
        <v>600</v>
      </c>
      <c r="H151" s="36">
        <v>27.1</v>
      </c>
      <c r="I151" s="36">
        <f t="shared" si="6"/>
        <v>572.9</v>
      </c>
      <c r="J151" s="38">
        <f t="shared" si="7"/>
        <v>54</v>
      </c>
    </row>
    <row r="152" spans="1:10" ht="18.75" customHeight="1">
      <c r="A152" s="30" t="s">
        <v>481</v>
      </c>
      <c r="B152" s="39" t="s">
        <v>479</v>
      </c>
      <c r="C152" s="32" t="s">
        <v>480</v>
      </c>
      <c r="D152" s="33" t="s">
        <v>69</v>
      </c>
      <c r="E152" s="34" t="s">
        <v>22</v>
      </c>
      <c r="F152" s="35">
        <v>37562</v>
      </c>
      <c r="G152" s="40">
        <v>514.52</v>
      </c>
      <c r="H152" s="36">
        <v>20</v>
      </c>
      <c r="I152" s="36">
        <f t="shared" si="6"/>
        <v>494.52</v>
      </c>
      <c r="J152" s="38">
        <f t="shared" si="7"/>
        <v>49.5</v>
      </c>
    </row>
    <row r="153" spans="1:10" ht="18.75" customHeight="1">
      <c r="A153" s="30" t="s">
        <v>484</v>
      </c>
      <c r="B153" s="31" t="s">
        <v>482</v>
      </c>
      <c r="C153" s="32" t="s">
        <v>483</v>
      </c>
      <c r="D153" s="33" t="s">
        <v>21</v>
      </c>
      <c r="E153" s="34" t="s">
        <v>22</v>
      </c>
      <c r="F153" s="35">
        <v>37438</v>
      </c>
      <c r="G153" s="36">
        <v>650</v>
      </c>
      <c r="H153" s="36"/>
      <c r="I153" s="36">
        <f t="shared" si="6"/>
        <v>650</v>
      </c>
      <c r="J153" s="38">
        <f t="shared" si="7"/>
        <v>58.5</v>
      </c>
    </row>
    <row r="154" spans="1:10" ht="18.75" customHeight="1">
      <c r="A154" s="30" t="s">
        <v>487</v>
      </c>
      <c r="B154" s="31" t="s">
        <v>620</v>
      </c>
      <c r="C154" s="32" t="s">
        <v>621</v>
      </c>
      <c r="D154" s="33" t="s">
        <v>280</v>
      </c>
      <c r="E154" s="34" t="s">
        <v>22</v>
      </c>
      <c r="F154" s="35">
        <v>40240</v>
      </c>
      <c r="G154" s="36">
        <v>2000</v>
      </c>
      <c r="H154" s="36"/>
      <c r="I154" s="36">
        <f t="shared" si="6"/>
        <v>2000</v>
      </c>
      <c r="J154" s="38">
        <f t="shared" si="7"/>
        <v>97.2</v>
      </c>
    </row>
    <row r="155" spans="1:10" ht="18.75" customHeight="1">
      <c r="A155" s="30" t="s">
        <v>490</v>
      </c>
      <c r="B155" s="39" t="s">
        <v>485</v>
      </c>
      <c r="C155" s="32" t="s">
        <v>486</v>
      </c>
      <c r="D155" s="33" t="s">
        <v>26</v>
      </c>
      <c r="E155" s="34" t="s">
        <v>22</v>
      </c>
      <c r="F155" s="35">
        <v>40079</v>
      </c>
      <c r="G155" s="40">
        <v>600</v>
      </c>
      <c r="H155" s="36"/>
      <c r="I155" s="36">
        <f t="shared" si="6"/>
        <v>600</v>
      </c>
      <c r="J155" s="38">
        <f t="shared" si="7"/>
        <v>54</v>
      </c>
    </row>
    <row r="156" spans="1:10" ht="18.75" customHeight="1">
      <c r="A156" s="30" t="s">
        <v>493</v>
      </c>
      <c r="B156" s="39" t="s">
        <v>488</v>
      </c>
      <c r="C156" s="32" t="s">
        <v>489</v>
      </c>
      <c r="D156" s="33" t="s">
        <v>26</v>
      </c>
      <c r="E156" s="34" t="s">
        <v>22</v>
      </c>
      <c r="F156" s="35">
        <v>35796</v>
      </c>
      <c r="G156" s="40">
        <v>580.65</v>
      </c>
      <c r="H156" s="36"/>
      <c r="I156" s="36">
        <f t="shared" si="6"/>
        <v>580.65</v>
      </c>
      <c r="J156" s="38">
        <f t="shared" si="7"/>
        <v>52.258499999999998</v>
      </c>
    </row>
    <row r="157" spans="1:10" ht="18.75" customHeight="1">
      <c r="A157" s="30" t="s">
        <v>496</v>
      </c>
      <c r="B157" s="31" t="s">
        <v>622</v>
      </c>
      <c r="C157" s="32" t="s">
        <v>492</v>
      </c>
      <c r="D157" s="33" t="s">
        <v>33</v>
      </c>
      <c r="E157" s="34" t="s">
        <v>22</v>
      </c>
      <c r="F157" s="35">
        <v>37746</v>
      </c>
      <c r="G157" s="36">
        <v>580.65</v>
      </c>
      <c r="H157" s="36">
        <v>20</v>
      </c>
      <c r="I157" s="36">
        <f t="shared" si="6"/>
        <v>560.65</v>
      </c>
      <c r="J157" s="38">
        <f t="shared" si="7"/>
        <v>52.258499999999998</v>
      </c>
    </row>
    <row r="158" spans="1:10" ht="18.75" customHeight="1">
      <c r="A158" s="30" t="s">
        <v>499</v>
      </c>
      <c r="B158" s="31" t="s">
        <v>494</v>
      </c>
      <c r="C158" s="32" t="s">
        <v>495</v>
      </c>
      <c r="D158" s="33" t="s">
        <v>21</v>
      </c>
      <c r="E158" s="34" t="s">
        <v>22</v>
      </c>
      <c r="F158" s="35">
        <v>36376</v>
      </c>
      <c r="G158" s="36">
        <v>550</v>
      </c>
      <c r="H158" s="36"/>
      <c r="I158" s="36">
        <f t="shared" si="6"/>
        <v>550</v>
      </c>
      <c r="J158" s="38">
        <f t="shared" si="7"/>
        <v>49.5</v>
      </c>
    </row>
    <row r="159" spans="1:10" ht="18.75" customHeight="1">
      <c r="A159" s="30" t="s">
        <v>502</v>
      </c>
      <c r="B159" s="39" t="s">
        <v>497</v>
      </c>
      <c r="C159" s="32" t="s">
        <v>498</v>
      </c>
      <c r="D159" s="33" t="s">
        <v>111</v>
      </c>
      <c r="E159" s="34" t="s">
        <v>22</v>
      </c>
      <c r="F159" s="35">
        <v>38306</v>
      </c>
      <c r="G159" s="40">
        <v>1100</v>
      </c>
      <c r="H159" s="36"/>
      <c r="I159" s="36">
        <f t="shared" si="6"/>
        <v>1100</v>
      </c>
      <c r="J159" s="38">
        <f t="shared" si="7"/>
        <v>97.2</v>
      </c>
    </row>
    <row r="160" spans="1:10" ht="18.75" customHeight="1">
      <c r="A160" s="30" t="s">
        <v>505</v>
      </c>
      <c r="B160" s="31" t="s">
        <v>500</v>
      </c>
      <c r="C160" s="32" t="s">
        <v>501</v>
      </c>
      <c r="D160" s="33" t="s">
        <v>69</v>
      </c>
      <c r="E160" s="34" t="s">
        <v>22</v>
      </c>
      <c r="F160" s="35">
        <v>37562</v>
      </c>
      <c r="G160" s="36">
        <v>600</v>
      </c>
      <c r="H160" s="36">
        <v>27.1</v>
      </c>
      <c r="I160" s="36">
        <f t="shared" si="6"/>
        <v>572.9</v>
      </c>
      <c r="J160" s="38">
        <f t="shared" si="7"/>
        <v>54</v>
      </c>
    </row>
    <row r="161" spans="1:10" ht="18.75" customHeight="1">
      <c r="A161" s="30" t="s">
        <v>508</v>
      </c>
      <c r="B161" s="39" t="s">
        <v>509</v>
      </c>
      <c r="C161" s="32" t="s">
        <v>510</v>
      </c>
      <c r="D161" s="33" t="s">
        <v>33</v>
      </c>
      <c r="E161" s="34" t="s">
        <v>22</v>
      </c>
      <c r="F161" s="35">
        <v>37477</v>
      </c>
      <c r="G161" s="40">
        <v>600</v>
      </c>
      <c r="H161" s="36"/>
      <c r="I161" s="36">
        <f t="shared" si="6"/>
        <v>600</v>
      </c>
      <c r="J161" s="38">
        <f t="shared" si="7"/>
        <v>54</v>
      </c>
    </row>
    <row r="162" spans="1:10" ht="18.75" customHeight="1">
      <c r="A162" s="30" t="s">
        <v>511</v>
      </c>
      <c r="B162" s="41" t="s">
        <v>512</v>
      </c>
      <c r="C162" s="32" t="s">
        <v>513</v>
      </c>
      <c r="D162" s="33" t="s">
        <v>514</v>
      </c>
      <c r="E162" s="34" t="s">
        <v>206</v>
      </c>
      <c r="F162" s="35">
        <v>39735</v>
      </c>
      <c r="G162" s="36">
        <v>650</v>
      </c>
      <c r="H162" s="36"/>
      <c r="I162" s="36">
        <f t="shared" si="6"/>
        <v>650</v>
      </c>
      <c r="J162" s="38">
        <f t="shared" si="7"/>
        <v>58.5</v>
      </c>
    </row>
    <row r="163" spans="1:10" ht="18.75" customHeight="1">
      <c r="A163" s="30" t="s">
        <v>515</v>
      </c>
      <c r="B163" s="31" t="s">
        <v>516</v>
      </c>
      <c r="C163" s="32" t="s">
        <v>517</v>
      </c>
      <c r="D163" s="33" t="s">
        <v>33</v>
      </c>
      <c r="E163" s="34" t="s">
        <v>22</v>
      </c>
      <c r="F163" s="35">
        <v>37530</v>
      </c>
      <c r="G163" s="36">
        <v>580.65</v>
      </c>
      <c r="H163" s="36"/>
      <c r="I163" s="36">
        <f t="shared" si="6"/>
        <v>580.65</v>
      </c>
      <c r="J163" s="38">
        <f t="shared" si="7"/>
        <v>52.258499999999998</v>
      </c>
    </row>
    <row r="164" spans="1:10" ht="18.75" customHeight="1">
      <c r="A164" s="30" t="s">
        <v>518</v>
      </c>
      <c r="B164" s="31" t="s">
        <v>519</v>
      </c>
      <c r="C164" s="32" t="s">
        <v>520</v>
      </c>
      <c r="D164" s="33" t="s">
        <v>21</v>
      </c>
      <c r="E164" s="34" t="s">
        <v>22</v>
      </c>
      <c r="F164" s="35">
        <v>36557</v>
      </c>
      <c r="G164" s="36">
        <v>650</v>
      </c>
      <c r="H164" s="36"/>
      <c r="I164" s="36">
        <f t="shared" si="6"/>
        <v>650</v>
      </c>
      <c r="J164" s="38">
        <f t="shared" si="7"/>
        <v>58.5</v>
      </c>
    </row>
    <row r="165" spans="1:10" ht="18.75" customHeight="1">
      <c r="A165" s="30" t="s">
        <v>521</v>
      </c>
      <c r="B165" s="41" t="s">
        <v>522</v>
      </c>
      <c r="C165" s="32" t="s">
        <v>523</v>
      </c>
      <c r="D165" s="33" t="s">
        <v>514</v>
      </c>
      <c r="E165" s="34" t="s">
        <v>206</v>
      </c>
      <c r="F165" s="35">
        <v>39777</v>
      </c>
      <c r="G165" s="36">
        <v>650</v>
      </c>
      <c r="H165" s="36"/>
      <c r="I165" s="36">
        <f t="shared" si="6"/>
        <v>650</v>
      </c>
      <c r="J165" s="38">
        <f t="shared" si="7"/>
        <v>58.5</v>
      </c>
    </row>
    <row r="166" spans="1:10" ht="18.75" customHeight="1">
      <c r="A166" s="30" t="s">
        <v>524</v>
      </c>
      <c r="B166" s="31" t="s">
        <v>525</v>
      </c>
      <c r="C166" s="32" t="s">
        <v>526</v>
      </c>
      <c r="D166" s="33" t="s">
        <v>514</v>
      </c>
      <c r="E166" s="34" t="s">
        <v>206</v>
      </c>
      <c r="F166" s="35">
        <v>37438</v>
      </c>
      <c r="G166" s="36">
        <v>550</v>
      </c>
      <c r="H166" s="36">
        <v>27.1</v>
      </c>
      <c r="I166" s="36">
        <f t="shared" si="6"/>
        <v>522.9</v>
      </c>
      <c r="J166" s="38">
        <f t="shared" si="7"/>
        <v>49.5</v>
      </c>
    </row>
    <row r="167" spans="1:10" ht="18.75" customHeight="1">
      <c r="A167" s="30" t="s">
        <v>527</v>
      </c>
      <c r="B167" s="39" t="s">
        <v>534</v>
      </c>
      <c r="C167" s="32" t="s">
        <v>535</v>
      </c>
      <c r="D167" s="33" t="s">
        <v>79</v>
      </c>
      <c r="E167" s="34" t="s">
        <v>22</v>
      </c>
      <c r="F167" s="35">
        <v>37438</v>
      </c>
      <c r="G167" s="40">
        <v>600</v>
      </c>
      <c r="H167" s="36">
        <v>20</v>
      </c>
      <c r="I167" s="36">
        <f t="shared" si="6"/>
        <v>580</v>
      </c>
      <c r="J167" s="38">
        <f t="shared" si="7"/>
        <v>54</v>
      </c>
    </row>
    <row r="168" spans="1:10" ht="18.75" customHeight="1">
      <c r="A168" s="30" t="s">
        <v>530</v>
      </c>
      <c r="B168" s="39" t="s">
        <v>537</v>
      </c>
      <c r="C168" s="32" t="s">
        <v>538</v>
      </c>
      <c r="D168" s="33" t="s">
        <v>21</v>
      </c>
      <c r="E168" s="34" t="s">
        <v>22</v>
      </c>
      <c r="F168" s="35">
        <v>37438</v>
      </c>
      <c r="G168" s="40">
        <v>608.05999999999995</v>
      </c>
      <c r="H168" s="36"/>
      <c r="I168" s="36">
        <f t="shared" si="6"/>
        <v>608.05999999999995</v>
      </c>
      <c r="J168" s="38">
        <f t="shared" si="7"/>
        <v>54.725399999999993</v>
      </c>
    </row>
    <row r="169" spans="1:10" ht="18.75" customHeight="1">
      <c r="A169" s="30" t="s">
        <v>533</v>
      </c>
      <c r="B169" s="31" t="s">
        <v>540</v>
      </c>
      <c r="C169" s="32" t="s">
        <v>541</v>
      </c>
      <c r="D169" s="33" t="s">
        <v>205</v>
      </c>
      <c r="E169" s="34" t="s">
        <v>206</v>
      </c>
      <c r="F169" s="35">
        <v>39108</v>
      </c>
      <c r="G169" s="36">
        <v>1300</v>
      </c>
      <c r="H169" s="36">
        <v>34.97</v>
      </c>
      <c r="I169" s="36">
        <f t="shared" si="6"/>
        <v>1265.03</v>
      </c>
      <c r="J169" s="38">
        <f t="shared" si="7"/>
        <v>97.2</v>
      </c>
    </row>
    <row r="170" spans="1:10" ht="18.75" customHeight="1">
      <c r="A170" s="30" t="s">
        <v>536</v>
      </c>
      <c r="B170" s="31" t="s">
        <v>543</v>
      </c>
      <c r="C170" s="32" t="s">
        <v>544</v>
      </c>
      <c r="D170" s="33" t="s">
        <v>33</v>
      </c>
      <c r="E170" s="34" t="s">
        <v>22</v>
      </c>
      <c r="F170" s="35">
        <v>38808</v>
      </c>
      <c r="G170" s="36">
        <v>503.23</v>
      </c>
      <c r="H170" s="36">
        <v>20</v>
      </c>
      <c r="I170" s="36">
        <f t="shared" si="6"/>
        <v>483.23</v>
      </c>
      <c r="J170" s="38">
        <f t="shared" si="7"/>
        <v>49.5</v>
      </c>
    </row>
    <row r="171" spans="1:10" ht="18.75" customHeight="1">
      <c r="A171" s="30" t="s">
        <v>539</v>
      </c>
      <c r="B171" s="31" t="s">
        <v>546</v>
      </c>
      <c r="C171" s="32" t="s">
        <v>547</v>
      </c>
      <c r="D171" s="33" t="s">
        <v>69</v>
      </c>
      <c r="E171" s="34" t="s">
        <v>22</v>
      </c>
      <c r="F171" s="35">
        <v>39185</v>
      </c>
      <c r="G171" s="36">
        <v>532.26</v>
      </c>
      <c r="H171" s="36">
        <v>20</v>
      </c>
      <c r="I171" s="36">
        <f t="shared" si="6"/>
        <v>512.26</v>
      </c>
      <c r="J171" s="38">
        <f t="shared" si="7"/>
        <v>49.5</v>
      </c>
    </row>
    <row r="172" spans="1:10" ht="18.75" customHeight="1">
      <c r="A172" s="30" t="s">
        <v>542</v>
      </c>
      <c r="B172" s="31" t="s">
        <v>549</v>
      </c>
      <c r="C172" s="32" t="s">
        <v>550</v>
      </c>
      <c r="D172" s="33" t="s">
        <v>21</v>
      </c>
      <c r="E172" s="34" t="s">
        <v>22</v>
      </c>
      <c r="F172" s="35">
        <v>35646</v>
      </c>
      <c r="G172" s="36">
        <v>650</v>
      </c>
      <c r="H172" s="36"/>
      <c r="I172" s="36">
        <f t="shared" si="6"/>
        <v>650</v>
      </c>
      <c r="J172" s="38">
        <f t="shared" si="7"/>
        <v>58.5</v>
      </c>
    </row>
    <row r="173" spans="1:10" ht="18.75" customHeight="1">
      <c r="A173" s="30" t="s">
        <v>545</v>
      </c>
      <c r="B173" s="31" t="s">
        <v>634</v>
      </c>
      <c r="C173" s="32" t="s">
        <v>635</v>
      </c>
      <c r="D173" s="33" t="s">
        <v>55</v>
      </c>
      <c r="E173" s="34" t="s">
        <v>22</v>
      </c>
      <c r="F173" s="35">
        <v>40281</v>
      </c>
      <c r="G173" s="36">
        <v>900</v>
      </c>
      <c r="H173" s="36"/>
      <c r="I173" s="36">
        <f t="shared" si="6"/>
        <v>900</v>
      </c>
      <c r="J173" s="38">
        <f t="shared" si="7"/>
        <v>81</v>
      </c>
    </row>
    <row r="174" spans="1:10" ht="18.75" customHeight="1">
      <c r="A174" s="30" t="s">
        <v>548</v>
      </c>
      <c r="B174" s="31" t="s">
        <v>552</v>
      </c>
      <c r="C174" s="32" t="s">
        <v>553</v>
      </c>
      <c r="D174" s="33" t="s">
        <v>55</v>
      </c>
      <c r="E174" s="34" t="s">
        <v>22</v>
      </c>
      <c r="F174" s="35">
        <v>36540</v>
      </c>
      <c r="G174" s="36">
        <v>900</v>
      </c>
      <c r="H174" s="36"/>
      <c r="I174" s="36">
        <f t="shared" si="6"/>
        <v>900</v>
      </c>
      <c r="J174" s="38">
        <f t="shared" si="7"/>
        <v>81</v>
      </c>
    </row>
    <row r="175" spans="1:10" ht="18.75" customHeight="1">
      <c r="A175" s="30" t="s">
        <v>551</v>
      </c>
      <c r="B175" s="31" t="s">
        <v>555</v>
      </c>
      <c r="C175" s="32" t="s">
        <v>556</v>
      </c>
      <c r="D175" s="33" t="s">
        <v>79</v>
      </c>
      <c r="E175" s="34" t="s">
        <v>22</v>
      </c>
      <c r="F175" s="35">
        <v>37330</v>
      </c>
      <c r="G175" s="36">
        <v>600</v>
      </c>
      <c r="H175" s="36">
        <v>41</v>
      </c>
      <c r="I175" s="36">
        <f t="shared" si="6"/>
        <v>559</v>
      </c>
      <c r="J175" s="38">
        <f t="shared" si="7"/>
        <v>54</v>
      </c>
    </row>
    <row r="176" spans="1:10" ht="18.75" customHeight="1">
      <c r="A176" s="30" t="s">
        <v>557</v>
      </c>
      <c r="B176" s="31" t="s">
        <v>561</v>
      </c>
      <c r="C176" s="32" t="s">
        <v>562</v>
      </c>
      <c r="D176" s="33" t="s">
        <v>21</v>
      </c>
      <c r="E176" s="34" t="s">
        <v>22</v>
      </c>
      <c r="F176" s="35">
        <v>38848</v>
      </c>
      <c r="G176" s="36">
        <v>650</v>
      </c>
      <c r="H176" s="36"/>
      <c r="I176" s="36">
        <f t="shared" si="6"/>
        <v>650</v>
      </c>
      <c r="J176" s="38">
        <f t="shared" si="7"/>
        <v>58.5</v>
      </c>
    </row>
    <row r="177" spans="1:10" ht="18.75" customHeight="1">
      <c r="A177" s="30" t="s">
        <v>554</v>
      </c>
      <c r="B177" s="31" t="s">
        <v>564</v>
      </c>
      <c r="C177" s="32" t="s">
        <v>565</v>
      </c>
      <c r="D177" s="33" t="s">
        <v>69</v>
      </c>
      <c r="E177" s="34" t="s">
        <v>22</v>
      </c>
      <c r="F177" s="35">
        <v>37104</v>
      </c>
      <c r="G177" s="36">
        <v>425.81</v>
      </c>
      <c r="H177" s="36">
        <v>20</v>
      </c>
      <c r="I177" s="36">
        <f t="shared" si="6"/>
        <v>405.81</v>
      </c>
      <c r="J177" s="38">
        <v>38.32</v>
      </c>
    </row>
    <row r="178" spans="1:10" ht="18.75" customHeight="1">
      <c r="A178" s="30" t="s">
        <v>560</v>
      </c>
      <c r="B178" s="31" t="s">
        <v>567</v>
      </c>
      <c r="C178" s="32" t="s">
        <v>568</v>
      </c>
      <c r="D178" s="33" t="s">
        <v>111</v>
      </c>
      <c r="E178" s="34" t="s">
        <v>22</v>
      </c>
      <c r="F178" s="35">
        <v>36456</v>
      </c>
      <c r="G178" s="36">
        <v>650</v>
      </c>
      <c r="H178" s="36"/>
      <c r="I178" s="36">
        <f t="shared" si="6"/>
        <v>650</v>
      </c>
      <c r="J178" s="38">
        <f t="shared" ref="J178:J188" si="8">IF(G178=0,0,IF(G178&gt;1080,97.2,IF(G178&lt;550,49.5,G178*0.09)))</f>
        <v>58.5</v>
      </c>
    </row>
    <row r="179" spans="1:10" ht="18.75" customHeight="1">
      <c r="A179" s="30" t="s">
        <v>563</v>
      </c>
      <c r="B179" s="31" t="s">
        <v>570</v>
      </c>
      <c r="C179" s="32" t="s">
        <v>571</v>
      </c>
      <c r="D179" s="33" t="s">
        <v>122</v>
      </c>
      <c r="E179" s="34" t="s">
        <v>22</v>
      </c>
      <c r="F179" s="35">
        <v>37564</v>
      </c>
      <c r="G179" s="36">
        <v>600</v>
      </c>
      <c r="H179" s="36"/>
      <c r="I179" s="36">
        <f t="shared" si="6"/>
        <v>600</v>
      </c>
      <c r="J179" s="38">
        <f t="shared" si="8"/>
        <v>54</v>
      </c>
    </row>
    <row r="180" spans="1:10" ht="18.75" customHeight="1">
      <c r="A180" s="30" t="s">
        <v>566</v>
      </c>
      <c r="B180" s="31" t="s">
        <v>573</v>
      </c>
      <c r="C180" s="32" t="s">
        <v>574</v>
      </c>
      <c r="D180" s="33" t="s">
        <v>55</v>
      </c>
      <c r="E180" s="34" t="s">
        <v>22</v>
      </c>
      <c r="F180" s="35">
        <v>39351</v>
      </c>
      <c r="G180" s="36">
        <v>841.94</v>
      </c>
      <c r="H180" s="36">
        <v>20</v>
      </c>
      <c r="I180" s="36">
        <f t="shared" si="6"/>
        <v>821.94</v>
      </c>
      <c r="J180" s="38">
        <f t="shared" si="8"/>
        <v>75.774600000000007</v>
      </c>
    </row>
    <row r="181" spans="1:10" ht="18.75" customHeight="1">
      <c r="A181" s="30" t="s">
        <v>569</v>
      </c>
      <c r="B181" s="31" t="s">
        <v>576</v>
      </c>
      <c r="C181" s="32" t="s">
        <v>577</v>
      </c>
      <c r="D181" s="33" t="s">
        <v>21</v>
      </c>
      <c r="E181" s="34" t="s">
        <v>22</v>
      </c>
      <c r="F181" s="35">
        <v>36557</v>
      </c>
      <c r="G181" s="36">
        <v>650</v>
      </c>
      <c r="H181" s="36"/>
      <c r="I181" s="36">
        <f t="shared" si="6"/>
        <v>650</v>
      </c>
      <c r="J181" s="38">
        <f t="shared" si="8"/>
        <v>58.5</v>
      </c>
    </row>
    <row r="182" spans="1:10" ht="18.75" customHeight="1">
      <c r="A182" s="30" t="s">
        <v>572</v>
      </c>
      <c r="B182" s="31" t="s">
        <v>579</v>
      </c>
      <c r="C182" s="32" t="s">
        <v>580</v>
      </c>
      <c r="D182" s="33" t="s">
        <v>69</v>
      </c>
      <c r="E182" s="34" t="s">
        <v>22</v>
      </c>
      <c r="F182" s="35">
        <v>37562</v>
      </c>
      <c r="G182" s="36">
        <v>600</v>
      </c>
      <c r="H182" s="36"/>
      <c r="I182" s="36">
        <f t="shared" si="6"/>
        <v>600</v>
      </c>
      <c r="J182" s="38">
        <f t="shared" si="8"/>
        <v>54</v>
      </c>
    </row>
    <row r="183" spans="1:10" ht="18.75" customHeight="1">
      <c r="A183" s="30" t="s">
        <v>575</v>
      </c>
      <c r="B183" s="31" t="s">
        <v>582</v>
      </c>
      <c r="C183" s="32" t="s">
        <v>583</v>
      </c>
      <c r="D183" s="33" t="s">
        <v>584</v>
      </c>
      <c r="E183" s="34" t="s">
        <v>22</v>
      </c>
      <c r="F183" s="35">
        <v>37496</v>
      </c>
      <c r="G183" s="36">
        <v>650</v>
      </c>
      <c r="H183" s="36"/>
      <c r="I183" s="36">
        <f t="shared" si="6"/>
        <v>650</v>
      </c>
      <c r="J183" s="38">
        <f t="shared" si="8"/>
        <v>58.5</v>
      </c>
    </row>
    <row r="184" spans="1:10" ht="18.75" customHeight="1">
      <c r="A184" s="30" t="s">
        <v>578</v>
      </c>
      <c r="B184" s="39" t="s">
        <v>586</v>
      </c>
      <c r="C184" s="42" t="s">
        <v>587</v>
      </c>
      <c r="D184" s="33" t="s">
        <v>69</v>
      </c>
      <c r="E184" s="34" t="s">
        <v>22</v>
      </c>
      <c r="F184" s="35">
        <v>40014</v>
      </c>
      <c r="G184" s="40">
        <v>522.58000000000004</v>
      </c>
      <c r="H184" s="36">
        <v>27.1</v>
      </c>
      <c r="I184" s="36">
        <f t="shared" si="6"/>
        <v>495.48</v>
      </c>
      <c r="J184" s="38">
        <f t="shared" si="8"/>
        <v>49.5</v>
      </c>
    </row>
    <row r="185" spans="1:10" ht="18.75" customHeight="1">
      <c r="A185" s="30" t="s">
        <v>581</v>
      </c>
      <c r="B185" s="31" t="s">
        <v>592</v>
      </c>
      <c r="C185" s="32" t="s">
        <v>593</v>
      </c>
      <c r="D185" s="33" t="s">
        <v>21</v>
      </c>
      <c r="E185" s="34" t="s">
        <v>22</v>
      </c>
      <c r="F185" s="35">
        <v>38188</v>
      </c>
      <c r="G185" s="36">
        <v>650</v>
      </c>
      <c r="H185" s="36"/>
      <c r="I185" s="36">
        <f t="shared" si="6"/>
        <v>650</v>
      </c>
      <c r="J185" s="38">
        <f t="shared" si="8"/>
        <v>58.5</v>
      </c>
    </row>
    <row r="186" spans="1:10" ht="18.75" customHeight="1">
      <c r="A186" s="30" t="s">
        <v>585</v>
      </c>
      <c r="B186" s="31" t="s">
        <v>595</v>
      </c>
      <c r="C186" s="32" t="s">
        <v>596</v>
      </c>
      <c r="D186" s="33" t="s">
        <v>597</v>
      </c>
      <c r="E186" s="34" t="s">
        <v>22</v>
      </c>
      <c r="F186" s="35">
        <v>38200</v>
      </c>
      <c r="G186" s="36">
        <v>1790.32</v>
      </c>
      <c r="H186" s="36"/>
      <c r="I186" s="36">
        <f t="shared" si="6"/>
        <v>1790.32</v>
      </c>
      <c r="J186" s="38">
        <f t="shared" si="8"/>
        <v>97.2</v>
      </c>
    </row>
    <row r="187" spans="1:10" ht="18.75" customHeight="1">
      <c r="A187" s="30" t="s">
        <v>588</v>
      </c>
      <c r="B187" s="31" t="s">
        <v>599</v>
      </c>
      <c r="C187" s="32" t="s">
        <v>600</v>
      </c>
      <c r="D187" s="33" t="s">
        <v>140</v>
      </c>
      <c r="E187" s="34" t="s">
        <v>22</v>
      </c>
      <c r="F187" s="35">
        <v>39619</v>
      </c>
      <c r="G187" s="36">
        <v>900</v>
      </c>
      <c r="H187" s="36"/>
      <c r="I187" s="36">
        <f t="shared" si="6"/>
        <v>900</v>
      </c>
      <c r="J187" s="38">
        <f t="shared" si="8"/>
        <v>81</v>
      </c>
    </row>
    <row r="188" spans="1:10" ht="18.75" customHeight="1">
      <c r="A188" s="30" t="s">
        <v>591</v>
      </c>
      <c r="B188" s="31" t="s">
        <v>602</v>
      </c>
      <c r="C188" s="32" t="s">
        <v>603</v>
      </c>
      <c r="D188" s="33" t="s">
        <v>69</v>
      </c>
      <c r="E188" s="34" t="s">
        <v>22</v>
      </c>
      <c r="F188" s="35">
        <v>37347</v>
      </c>
      <c r="G188" s="36">
        <v>600</v>
      </c>
      <c r="H188" s="36"/>
      <c r="I188" s="36">
        <f t="shared" si="6"/>
        <v>600</v>
      </c>
      <c r="J188" s="38">
        <f t="shared" si="8"/>
        <v>54</v>
      </c>
    </row>
    <row r="189" spans="1:10" s="118" customFormat="1" ht="31.5" customHeight="1">
      <c r="A189" s="114" t="s">
        <v>604</v>
      </c>
      <c r="B189" s="115"/>
      <c r="C189" s="115"/>
      <c r="D189" s="115"/>
      <c r="E189" s="115"/>
      <c r="F189" s="116"/>
      <c r="G189" s="117">
        <f>SUM(G10:G188)</f>
        <v>131845.24999999994</v>
      </c>
      <c r="H189" s="117">
        <f>SUM(H10:H187)</f>
        <v>1650.6499999999994</v>
      </c>
      <c r="I189" s="117">
        <f>SUM(I10:I187)</f>
        <v>129594.59999999995</v>
      </c>
      <c r="J189" s="117">
        <f>SUM(J10:J188)</f>
        <v>11228.706700000002</v>
      </c>
    </row>
  </sheetData>
  <mergeCells count="13">
    <mergeCell ref="I8:I9"/>
    <mergeCell ref="J8:J9"/>
    <mergeCell ref="A189:E189"/>
    <mergeCell ref="A4:J4"/>
    <mergeCell ref="C6:G6"/>
    <mergeCell ref="A8:A9"/>
    <mergeCell ref="B8:B9"/>
    <mergeCell ref="C8:C9"/>
    <mergeCell ref="D8:D9"/>
    <mergeCell ref="E8:E9"/>
    <mergeCell ref="F8:F9"/>
    <mergeCell ref="G8:G9"/>
    <mergeCell ref="H8:H9"/>
  </mergeCells>
  <pageMargins left="0.59055118110236227" right="0" top="0.59055118110236227" bottom="0.39370078740157483" header="0" footer="0"/>
  <pageSetup paperSize="9" scale="5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J188"/>
  <sheetViews>
    <sheetView tabSelected="1" view="pageBreakPreview" zoomScale="60" zoomScaleNormal="100" workbookViewId="0">
      <selection activeCell="B16" sqref="B16"/>
    </sheetView>
  </sheetViews>
  <sheetFormatPr baseColWidth="10" defaultRowHeight="12.75"/>
  <cols>
    <col min="1" max="1" width="9.42578125" style="17" customWidth="1"/>
    <col min="2" max="2" width="53" style="17" customWidth="1"/>
    <col min="3" max="3" width="11.5703125" style="17" customWidth="1"/>
    <col min="4" max="4" width="31" style="17" customWidth="1"/>
    <col min="5" max="5" width="7.7109375" style="17" customWidth="1"/>
    <col min="6" max="6" width="12.42578125" style="17" customWidth="1"/>
    <col min="7" max="7" width="15.7109375" style="18" customWidth="1"/>
    <col min="8" max="8" width="16" style="17" customWidth="1"/>
    <col min="9" max="9" width="14.5703125" style="17" customWidth="1"/>
    <col min="10" max="10" width="14.28515625" style="17" customWidth="1"/>
    <col min="11" max="11" width="3" style="17" customWidth="1"/>
    <col min="12" max="256" width="11.42578125" style="17"/>
    <col min="257" max="257" width="9.42578125" style="17" customWidth="1"/>
    <col min="258" max="258" width="53" style="17" customWidth="1"/>
    <col min="259" max="259" width="11.5703125" style="17" customWidth="1"/>
    <col min="260" max="260" width="31" style="17" customWidth="1"/>
    <col min="261" max="261" width="7.7109375" style="17" customWidth="1"/>
    <col min="262" max="262" width="12.42578125" style="17" customWidth="1"/>
    <col min="263" max="263" width="15.7109375" style="17" customWidth="1"/>
    <col min="264" max="264" width="16" style="17" customWidth="1"/>
    <col min="265" max="265" width="14.5703125" style="17" customWidth="1"/>
    <col min="266" max="266" width="14.28515625" style="17" customWidth="1"/>
    <col min="267" max="267" width="3" style="17" customWidth="1"/>
    <col min="268" max="512" width="11.42578125" style="17"/>
    <col min="513" max="513" width="9.42578125" style="17" customWidth="1"/>
    <col min="514" max="514" width="53" style="17" customWidth="1"/>
    <col min="515" max="515" width="11.5703125" style="17" customWidth="1"/>
    <col min="516" max="516" width="31" style="17" customWidth="1"/>
    <col min="517" max="517" width="7.7109375" style="17" customWidth="1"/>
    <col min="518" max="518" width="12.42578125" style="17" customWidth="1"/>
    <col min="519" max="519" width="15.7109375" style="17" customWidth="1"/>
    <col min="520" max="520" width="16" style="17" customWidth="1"/>
    <col min="521" max="521" width="14.5703125" style="17" customWidth="1"/>
    <col min="522" max="522" width="14.28515625" style="17" customWidth="1"/>
    <col min="523" max="523" width="3" style="17" customWidth="1"/>
    <col min="524" max="768" width="11.42578125" style="17"/>
    <col min="769" max="769" width="9.42578125" style="17" customWidth="1"/>
    <col min="770" max="770" width="53" style="17" customWidth="1"/>
    <col min="771" max="771" width="11.5703125" style="17" customWidth="1"/>
    <col min="772" max="772" width="31" style="17" customWidth="1"/>
    <col min="773" max="773" width="7.7109375" style="17" customWidth="1"/>
    <col min="774" max="774" width="12.42578125" style="17" customWidth="1"/>
    <col min="775" max="775" width="15.7109375" style="17" customWidth="1"/>
    <col min="776" max="776" width="16" style="17" customWidth="1"/>
    <col min="777" max="777" width="14.5703125" style="17" customWidth="1"/>
    <col min="778" max="778" width="14.28515625" style="17" customWidth="1"/>
    <col min="779" max="779" width="3" style="17" customWidth="1"/>
    <col min="780" max="1024" width="11.42578125" style="17"/>
    <col min="1025" max="1025" width="9.42578125" style="17" customWidth="1"/>
    <col min="1026" max="1026" width="53" style="17" customWidth="1"/>
    <col min="1027" max="1027" width="11.5703125" style="17" customWidth="1"/>
    <col min="1028" max="1028" width="31" style="17" customWidth="1"/>
    <col min="1029" max="1029" width="7.7109375" style="17" customWidth="1"/>
    <col min="1030" max="1030" width="12.42578125" style="17" customWidth="1"/>
    <col min="1031" max="1031" width="15.7109375" style="17" customWidth="1"/>
    <col min="1032" max="1032" width="16" style="17" customWidth="1"/>
    <col min="1033" max="1033" width="14.5703125" style="17" customWidth="1"/>
    <col min="1034" max="1034" width="14.28515625" style="17" customWidth="1"/>
    <col min="1035" max="1035" width="3" style="17" customWidth="1"/>
    <col min="1036" max="1280" width="11.42578125" style="17"/>
    <col min="1281" max="1281" width="9.42578125" style="17" customWidth="1"/>
    <col min="1282" max="1282" width="53" style="17" customWidth="1"/>
    <col min="1283" max="1283" width="11.5703125" style="17" customWidth="1"/>
    <col min="1284" max="1284" width="31" style="17" customWidth="1"/>
    <col min="1285" max="1285" width="7.7109375" style="17" customWidth="1"/>
    <col min="1286" max="1286" width="12.42578125" style="17" customWidth="1"/>
    <col min="1287" max="1287" width="15.7109375" style="17" customWidth="1"/>
    <col min="1288" max="1288" width="16" style="17" customWidth="1"/>
    <col min="1289" max="1289" width="14.5703125" style="17" customWidth="1"/>
    <col min="1290" max="1290" width="14.28515625" style="17" customWidth="1"/>
    <col min="1291" max="1291" width="3" style="17" customWidth="1"/>
    <col min="1292" max="1536" width="11.42578125" style="17"/>
    <col min="1537" max="1537" width="9.42578125" style="17" customWidth="1"/>
    <col min="1538" max="1538" width="53" style="17" customWidth="1"/>
    <col min="1539" max="1539" width="11.5703125" style="17" customWidth="1"/>
    <col min="1540" max="1540" width="31" style="17" customWidth="1"/>
    <col min="1541" max="1541" width="7.7109375" style="17" customWidth="1"/>
    <col min="1542" max="1542" width="12.42578125" style="17" customWidth="1"/>
    <col min="1543" max="1543" width="15.7109375" style="17" customWidth="1"/>
    <col min="1544" max="1544" width="16" style="17" customWidth="1"/>
    <col min="1545" max="1545" width="14.5703125" style="17" customWidth="1"/>
    <col min="1546" max="1546" width="14.28515625" style="17" customWidth="1"/>
    <col min="1547" max="1547" width="3" style="17" customWidth="1"/>
    <col min="1548" max="1792" width="11.42578125" style="17"/>
    <col min="1793" max="1793" width="9.42578125" style="17" customWidth="1"/>
    <col min="1794" max="1794" width="53" style="17" customWidth="1"/>
    <col min="1795" max="1795" width="11.5703125" style="17" customWidth="1"/>
    <col min="1796" max="1796" width="31" style="17" customWidth="1"/>
    <col min="1797" max="1797" width="7.7109375" style="17" customWidth="1"/>
    <col min="1798" max="1798" width="12.42578125" style="17" customWidth="1"/>
    <col min="1799" max="1799" width="15.7109375" style="17" customWidth="1"/>
    <col min="1800" max="1800" width="16" style="17" customWidth="1"/>
    <col min="1801" max="1801" width="14.5703125" style="17" customWidth="1"/>
    <col min="1802" max="1802" width="14.28515625" style="17" customWidth="1"/>
    <col min="1803" max="1803" width="3" style="17" customWidth="1"/>
    <col min="1804" max="2048" width="11.42578125" style="17"/>
    <col min="2049" max="2049" width="9.42578125" style="17" customWidth="1"/>
    <col min="2050" max="2050" width="53" style="17" customWidth="1"/>
    <col min="2051" max="2051" width="11.5703125" style="17" customWidth="1"/>
    <col min="2052" max="2052" width="31" style="17" customWidth="1"/>
    <col min="2053" max="2053" width="7.7109375" style="17" customWidth="1"/>
    <col min="2054" max="2054" width="12.42578125" style="17" customWidth="1"/>
    <col min="2055" max="2055" width="15.7109375" style="17" customWidth="1"/>
    <col min="2056" max="2056" width="16" style="17" customWidth="1"/>
    <col min="2057" max="2057" width="14.5703125" style="17" customWidth="1"/>
    <col min="2058" max="2058" width="14.28515625" style="17" customWidth="1"/>
    <col min="2059" max="2059" width="3" style="17" customWidth="1"/>
    <col min="2060" max="2304" width="11.42578125" style="17"/>
    <col min="2305" max="2305" width="9.42578125" style="17" customWidth="1"/>
    <col min="2306" max="2306" width="53" style="17" customWidth="1"/>
    <col min="2307" max="2307" width="11.5703125" style="17" customWidth="1"/>
    <col min="2308" max="2308" width="31" style="17" customWidth="1"/>
    <col min="2309" max="2309" width="7.7109375" style="17" customWidth="1"/>
    <col min="2310" max="2310" width="12.42578125" style="17" customWidth="1"/>
    <col min="2311" max="2311" width="15.7109375" style="17" customWidth="1"/>
    <col min="2312" max="2312" width="16" style="17" customWidth="1"/>
    <col min="2313" max="2313" width="14.5703125" style="17" customWidth="1"/>
    <col min="2314" max="2314" width="14.28515625" style="17" customWidth="1"/>
    <col min="2315" max="2315" width="3" style="17" customWidth="1"/>
    <col min="2316" max="2560" width="11.42578125" style="17"/>
    <col min="2561" max="2561" width="9.42578125" style="17" customWidth="1"/>
    <col min="2562" max="2562" width="53" style="17" customWidth="1"/>
    <col min="2563" max="2563" width="11.5703125" style="17" customWidth="1"/>
    <col min="2564" max="2564" width="31" style="17" customWidth="1"/>
    <col min="2565" max="2565" width="7.7109375" style="17" customWidth="1"/>
    <col min="2566" max="2566" width="12.42578125" style="17" customWidth="1"/>
    <col min="2567" max="2567" width="15.7109375" style="17" customWidth="1"/>
    <col min="2568" max="2568" width="16" style="17" customWidth="1"/>
    <col min="2569" max="2569" width="14.5703125" style="17" customWidth="1"/>
    <col min="2570" max="2570" width="14.28515625" style="17" customWidth="1"/>
    <col min="2571" max="2571" width="3" style="17" customWidth="1"/>
    <col min="2572" max="2816" width="11.42578125" style="17"/>
    <col min="2817" max="2817" width="9.42578125" style="17" customWidth="1"/>
    <col min="2818" max="2818" width="53" style="17" customWidth="1"/>
    <col min="2819" max="2819" width="11.5703125" style="17" customWidth="1"/>
    <col min="2820" max="2820" width="31" style="17" customWidth="1"/>
    <col min="2821" max="2821" width="7.7109375" style="17" customWidth="1"/>
    <col min="2822" max="2822" width="12.42578125" style="17" customWidth="1"/>
    <col min="2823" max="2823" width="15.7109375" style="17" customWidth="1"/>
    <col min="2824" max="2824" width="16" style="17" customWidth="1"/>
    <col min="2825" max="2825" width="14.5703125" style="17" customWidth="1"/>
    <col min="2826" max="2826" width="14.28515625" style="17" customWidth="1"/>
    <col min="2827" max="2827" width="3" style="17" customWidth="1"/>
    <col min="2828" max="3072" width="11.42578125" style="17"/>
    <col min="3073" max="3073" width="9.42578125" style="17" customWidth="1"/>
    <col min="3074" max="3074" width="53" style="17" customWidth="1"/>
    <col min="3075" max="3075" width="11.5703125" style="17" customWidth="1"/>
    <col min="3076" max="3076" width="31" style="17" customWidth="1"/>
    <col min="3077" max="3077" width="7.7109375" style="17" customWidth="1"/>
    <col min="3078" max="3078" width="12.42578125" style="17" customWidth="1"/>
    <col min="3079" max="3079" width="15.7109375" style="17" customWidth="1"/>
    <col min="3080" max="3080" width="16" style="17" customWidth="1"/>
    <col min="3081" max="3081" width="14.5703125" style="17" customWidth="1"/>
    <col min="3082" max="3082" width="14.28515625" style="17" customWidth="1"/>
    <col min="3083" max="3083" width="3" style="17" customWidth="1"/>
    <col min="3084" max="3328" width="11.42578125" style="17"/>
    <col min="3329" max="3329" width="9.42578125" style="17" customWidth="1"/>
    <col min="3330" max="3330" width="53" style="17" customWidth="1"/>
    <col min="3331" max="3331" width="11.5703125" style="17" customWidth="1"/>
    <col min="3332" max="3332" width="31" style="17" customWidth="1"/>
    <col min="3333" max="3333" width="7.7109375" style="17" customWidth="1"/>
    <col min="3334" max="3334" width="12.42578125" style="17" customWidth="1"/>
    <col min="3335" max="3335" width="15.7109375" style="17" customWidth="1"/>
    <col min="3336" max="3336" width="16" style="17" customWidth="1"/>
    <col min="3337" max="3337" width="14.5703125" style="17" customWidth="1"/>
    <col min="3338" max="3338" width="14.28515625" style="17" customWidth="1"/>
    <col min="3339" max="3339" width="3" style="17" customWidth="1"/>
    <col min="3340" max="3584" width="11.42578125" style="17"/>
    <col min="3585" max="3585" width="9.42578125" style="17" customWidth="1"/>
    <col min="3586" max="3586" width="53" style="17" customWidth="1"/>
    <col min="3587" max="3587" width="11.5703125" style="17" customWidth="1"/>
    <col min="3588" max="3588" width="31" style="17" customWidth="1"/>
    <col min="3589" max="3589" width="7.7109375" style="17" customWidth="1"/>
    <col min="3590" max="3590" width="12.42578125" style="17" customWidth="1"/>
    <col min="3591" max="3591" width="15.7109375" style="17" customWidth="1"/>
    <col min="3592" max="3592" width="16" style="17" customWidth="1"/>
    <col min="3593" max="3593" width="14.5703125" style="17" customWidth="1"/>
    <col min="3594" max="3594" width="14.28515625" style="17" customWidth="1"/>
    <col min="3595" max="3595" width="3" style="17" customWidth="1"/>
    <col min="3596" max="3840" width="11.42578125" style="17"/>
    <col min="3841" max="3841" width="9.42578125" style="17" customWidth="1"/>
    <col min="3842" max="3842" width="53" style="17" customWidth="1"/>
    <col min="3843" max="3843" width="11.5703125" style="17" customWidth="1"/>
    <col min="3844" max="3844" width="31" style="17" customWidth="1"/>
    <col min="3845" max="3845" width="7.7109375" style="17" customWidth="1"/>
    <col min="3846" max="3846" width="12.42578125" style="17" customWidth="1"/>
    <col min="3847" max="3847" width="15.7109375" style="17" customWidth="1"/>
    <col min="3848" max="3848" width="16" style="17" customWidth="1"/>
    <col min="3849" max="3849" width="14.5703125" style="17" customWidth="1"/>
    <col min="3850" max="3850" width="14.28515625" style="17" customWidth="1"/>
    <col min="3851" max="3851" width="3" style="17" customWidth="1"/>
    <col min="3852" max="4096" width="11.42578125" style="17"/>
    <col min="4097" max="4097" width="9.42578125" style="17" customWidth="1"/>
    <col min="4098" max="4098" width="53" style="17" customWidth="1"/>
    <col min="4099" max="4099" width="11.5703125" style="17" customWidth="1"/>
    <col min="4100" max="4100" width="31" style="17" customWidth="1"/>
    <col min="4101" max="4101" width="7.7109375" style="17" customWidth="1"/>
    <col min="4102" max="4102" width="12.42578125" style="17" customWidth="1"/>
    <col min="4103" max="4103" width="15.7109375" style="17" customWidth="1"/>
    <col min="4104" max="4104" width="16" style="17" customWidth="1"/>
    <col min="4105" max="4105" width="14.5703125" style="17" customWidth="1"/>
    <col min="4106" max="4106" width="14.28515625" style="17" customWidth="1"/>
    <col min="4107" max="4107" width="3" style="17" customWidth="1"/>
    <col min="4108" max="4352" width="11.42578125" style="17"/>
    <col min="4353" max="4353" width="9.42578125" style="17" customWidth="1"/>
    <col min="4354" max="4354" width="53" style="17" customWidth="1"/>
    <col min="4355" max="4355" width="11.5703125" style="17" customWidth="1"/>
    <col min="4356" max="4356" width="31" style="17" customWidth="1"/>
    <col min="4357" max="4357" width="7.7109375" style="17" customWidth="1"/>
    <col min="4358" max="4358" width="12.42578125" style="17" customWidth="1"/>
    <col min="4359" max="4359" width="15.7109375" style="17" customWidth="1"/>
    <col min="4360" max="4360" width="16" style="17" customWidth="1"/>
    <col min="4361" max="4361" width="14.5703125" style="17" customWidth="1"/>
    <col min="4362" max="4362" width="14.28515625" style="17" customWidth="1"/>
    <col min="4363" max="4363" width="3" style="17" customWidth="1"/>
    <col min="4364" max="4608" width="11.42578125" style="17"/>
    <col min="4609" max="4609" width="9.42578125" style="17" customWidth="1"/>
    <col min="4610" max="4610" width="53" style="17" customWidth="1"/>
    <col min="4611" max="4611" width="11.5703125" style="17" customWidth="1"/>
    <col min="4612" max="4612" width="31" style="17" customWidth="1"/>
    <col min="4613" max="4613" width="7.7109375" style="17" customWidth="1"/>
    <col min="4614" max="4614" width="12.42578125" style="17" customWidth="1"/>
    <col min="4615" max="4615" width="15.7109375" style="17" customWidth="1"/>
    <col min="4616" max="4616" width="16" style="17" customWidth="1"/>
    <col min="4617" max="4617" width="14.5703125" style="17" customWidth="1"/>
    <col min="4618" max="4618" width="14.28515625" style="17" customWidth="1"/>
    <col min="4619" max="4619" width="3" style="17" customWidth="1"/>
    <col min="4620" max="4864" width="11.42578125" style="17"/>
    <col min="4865" max="4865" width="9.42578125" style="17" customWidth="1"/>
    <col min="4866" max="4866" width="53" style="17" customWidth="1"/>
    <col min="4867" max="4867" width="11.5703125" style="17" customWidth="1"/>
    <col min="4868" max="4868" width="31" style="17" customWidth="1"/>
    <col min="4869" max="4869" width="7.7109375" style="17" customWidth="1"/>
    <col min="4870" max="4870" width="12.42578125" style="17" customWidth="1"/>
    <col min="4871" max="4871" width="15.7109375" style="17" customWidth="1"/>
    <col min="4872" max="4872" width="16" style="17" customWidth="1"/>
    <col min="4873" max="4873" width="14.5703125" style="17" customWidth="1"/>
    <col min="4874" max="4874" width="14.28515625" style="17" customWidth="1"/>
    <col min="4875" max="4875" width="3" style="17" customWidth="1"/>
    <col min="4876" max="5120" width="11.42578125" style="17"/>
    <col min="5121" max="5121" width="9.42578125" style="17" customWidth="1"/>
    <col min="5122" max="5122" width="53" style="17" customWidth="1"/>
    <col min="5123" max="5123" width="11.5703125" style="17" customWidth="1"/>
    <col min="5124" max="5124" width="31" style="17" customWidth="1"/>
    <col min="5125" max="5125" width="7.7109375" style="17" customWidth="1"/>
    <col min="5126" max="5126" width="12.42578125" style="17" customWidth="1"/>
    <col min="5127" max="5127" width="15.7109375" style="17" customWidth="1"/>
    <col min="5128" max="5128" width="16" style="17" customWidth="1"/>
    <col min="5129" max="5129" width="14.5703125" style="17" customWidth="1"/>
    <col min="5130" max="5130" width="14.28515625" style="17" customWidth="1"/>
    <col min="5131" max="5131" width="3" style="17" customWidth="1"/>
    <col min="5132" max="5376" width="11.42578125" style="17"/>
    <col min="5377" max="5377" width="9.42578125" style="17" customWidth="1"/>
    <col min="5378" max="5378" width="53" style="17" customWidth="1"/>
    <col min="5379" max="5379" width="11.5703125" style="17" customWidth="1"/>
    <col min="5380" max="5380" width="31" style="17" customWidth="1"/>
    <col min="5381" max="5381" width="7.7109375" style="17" customWidth="1"/>
    <col min="5382" max="5382" width="12.42578125" style="17" customWidth="1"/>
    <col min="5383" max="5383" width="15.7109375" style="17" customWidth="1"/>
    <col min="5384" max="5384" width="16" style="17" customWidth="1"/>
    <col min="5385" max="5385" width="14.5703125" style="17" customWidth="1"/>
    <col min="5386" max="5386" width="14.28515625" style="17" customWidth="1"/>
    <col min="5387" max="5387" width="3" style="17" customWidth="1"/>
    <col min="5388" max="5632" width="11.42578125" style="17"/>
    <col min="5633" max="5633" width="9.42578125" style="17" customWidth="1"/>
    <col min="5634" max="5634" width="53" style="17" customWidth="1"/>
    <col min="5635" max="5635" width="11.5703125" style="17" customWidth="1"/>
    <col min="5636" max="5636" width="31" style="17" customWidth="1"/>
    <col min="5637" max="5637" width="7.7109375" style="17" customWidth="1"/>
    <col min="5638" max="5638" width="12.42578125" style="17" customWidth="1"/>
    <col min="5639" max="5639" width="15.7109375" style="17" customWidth="1"/>
    <col min="5640" max="5640" width="16" style="17" customWidth="1"/>
    <col min="5641" max="5641" width="14.5703125" style="17" customWidth="1"/>
    <col min="5642" max="5642" width="14.28515625" style="17" customWidth="1"/>
    <col min="5643" max="5643" width="3" style="17" customWidth="1"/>
    <col min="5644" max="5888" width="11.42578125" style="17"/>
    <col min="5889" max="5889" width="9.42578125" style="17" customWidth="1"/>
    <col min="5890" max="5890" width="53" style="17" customWidth="1"/>
    <col min="5891" max="5891" width="11.5703125" style="17" customWidth="1"/>
    <col min="5892" max="5892" width="31" style="17" customWidth="1"/>
    <col min="5893" max="5893" width="7.7109375" style="17" customWidth="1"/>
    <col min="5894" max="5894" width="12.42578125" style="17" customWidth="1"/>
    <col min="5895" max="5895" width="15.7109375" style="17" customWidth="1"/>
    <col min="5896" max="5896" width="16" style="17" customWidth="1"/>
    <col min="5897" max="5897" width="14.5703125" style="17" customWidth="1"/>
    <col min="5898" max="5898" width="14.28515625" style="17" customWidth="1"/>
    <col min="5899" max="5899" width="3" style="17" customWidth="1"/>
    <col min="5900" max="6144" width="11.42578125" style="17"/>
    <col min="6145" max="6145" width="9.42578125" style="17" customWidth="1"/>
    <col min="6146" max="6146" width="53" style="17" customWidth="1"/>
    <col min="6147" max="6147" width="11.5703125" style="17" customWidth="1"/>
    <col min="6148" max="6148" width="31" style="17" customWidth="1"/>
    <col min="6149" max="6149" width="7.7109375" style="17" customWidth="1"/>
    <col min="6150" max="6150" width="12.42578125" style="17" customWidth="1"/>
    <col min="6151" max="6151" width="15.7109375" style="17" customWidth="1"/>
    <col min="6152" max="6152" width="16" style="17" customWidth="1"/>
    <col min="6153" max="6153" width="14.5703125" style="17" customWidth="1"/>
    <col min="6154" max="6154" width="14.28515625" style="17" customWidth="1"/>
    <col min="6155" max="6155" width="3" style="17" customWidth="1"/>
    <col min="6156" max="6400" width="11.42578125" style="17"/>
    <col min="6401" max="6401" width="9.42578125" style="17" customWidth="1"/>
    <col min="6402" max="6402" width="53" style="17" customWidth="1"/>
    <col min="6403" max="6403" width="11.5703125" style="17" customWidth="1"/>
    <col min="6404" max="6404" width="31" style="17" customWidth="1"/>
    <col min="6405" max="6405" width="7.7109375" style="17" customWidth="1"/>
    <col min="6406" max="6406" width="12.42578125" style="17" customWidth="1"/>
    <col min="6407" max="6407" width="15.7109375" style="17" customWidth="1"/>
    <col min="6408" max="6408" width="16" style="17" customWidth="1"/>
    <col min="6409" max="6409" width="14.5703125" style="17" customWidth="1"/>
    <col min="6410" max="6410" width="14.28515625" style="17" customWidth="1"/>
    <col min="6411" max="6411" width="3" style="17" customWidth="1"/>
    <col min="6412" max="6656" width="11.42578125" style="17"/>
    <col min="6657" max="6657" width="9.42578125" style="17" customWidth="1"/>
    <col min="6658" max="6658" width="53" style="17" customWidth="1"/>
    <col min="6659" max="6659" width="11.5703125" style="17" customWidth="1"/>
    <col min="6660" max="6660" width="31" style="17" customWidth="1"/>
    <col min="6661" max="6661" width="7.7109375" style="17" customWidth="1"/>
    <col min="6662" max="6662" width="12.42578125" style="17" customWidth="1"/>
    <col min="6663" max="6663" width="15.7109375" style="17" customWidth="1"/>
    <col min="6664" max="6664" width="16" style="17" customWidth="1"/>
    <col min="6665" max="6665" width="14.5703125" style="17" customWidth="1"/>
    <col min="6666" max="6666" width="14.28515625" style="17" customWidth="1"/>
    <col min="6667" max="6667" width="3" style="17" customWidth="1"/>
    <col min="6668" max="6912" width="11.42578125" style="17"/>
    <col min="6913" max="6913" width="9.42578125" style="17" customWidth="1"/>
    <col min="6914" max="6914" width="53" style="17" customWidth="1"/>
    <col min="6915" max="6915" width="11.5703125" style="17" customWidth="1"/>
    <col min="6916" max="6916" width="31" style="17" customWidth="1"/>
    <col min="6917" max="6917" width="7.7109375" style="17" customWidth="1"/>
    <col min="6918" max="6918" width="12.42578125" style="17" customWidth="1"/>
    <col min="6919" max="6919" width="15.7109375" style="17" customWidth="1"/>
    <col min="6920" max="6920" width="16" style="17" customWidth="1"/>
    <col min="6921" max="6921" width="14.5703125" style="17" customWidth="1"/>
    <col min="6922" max="6922" width="14.28515625" style="17" customWidth="1"/>
    <col min="6923" max="6923" width="3" style="17" customWidth="1"/>
    <col min="6924" max="7168" width="11.42578125" style="17"/>
    <col min="7169" max="7169" width="9.42578125" style="17" customWidth="1"/>
    <col min="7170" max="7170" width="53" style="17" customWidth="1"/>
    <col min="7171" max="7171" width="11.5703125" style="17" customWidth="1"/>
    <col min="7172" max="7172" width="31" style="17" customWidth="1"/>
    <col min="7173" max="7173" width="7.7109375" style="17" customWidth="1"/>
    <col min="7174" max="7174" width="12.42578125" style="17" customWidth="1"/>
    <col min="7175" max="7175" width="15.7109375" style="17" customWidth="1"/>
    <col min="7176" max="7176" width="16" style="17" customWidth="1"/>
    <col min="7177" max="7177" width="14.5703125" style="17" customWidth="1"/>
    <col min="7178" max="7178" width="14.28515625" style="17" customWidth="1"/>
    <col min="7179" max="7179" width="3" style="17" customWidth="1"/>
    <col min="7180" max="7424" width="11.42578125" style="17"/>
    <col min="7425" max="7425" width="9.42578125" style="17" customWidth="1"/>
    <col min="7426" max="7426" width="53" style="17" customWidth="1"/>
    <col min="7427" max="7427" width="11.5703125" style="17" customWidth="1"/>
    <col min="7428" max="7428" width="31" style="17" customWidth="1"/>
    <col min="7429" max="7429" width="7.7109375" style="17" customWidth="1"/>
    <col min="7430" max="7430" width="12.42578125" style="17" customWidth="1"/>
    <col min="7431" max="7431" width="15.7109375" style="17" customWidth="1"/>
    <col min="7432" max="7432" width="16" style="17" customWidth="1"/>
    <col min="7433" max="7433" width="14.5703125" style="17" customWidth="1"/>
    <col min="7434" max="7434" width="14.28515625" style="17" customWidth="1"/>
    <col min="7435" max="7435" width="3" style="17" customWidth="1"/>
    <col min="7436" max="7680" width="11.42578125" style="17"/>
    <col min="7681" max="7681" width="9.42578125" style="17" customWidth="1"/>
    <col min="7682" max="7682" width="53" style="17" customWidth="1"/>
    <col min="7683" max="7683" width="11.5703125" style="17" customWidth="1"/>
    <col min="7684" max="7684" width="31" style="17" customWidth="1"/>
    <col min="7685" max="7685" width="7.7109375" style="17" customWidth="1"/>
    <col min="7686" max="7686" width="12.42578125" style="17" customWidth="1"/>
    <col min="7687" max="7687" width="15.7109375" style="17" customWidth="1"/>
    <col min="7688" max="7688" width="16" style="17" customWidth="1"/>
    <col min="7689" max="7689" width="14.5703125" style="17" customWidth="1"/>
    <col min="7690" max="7690" width="14.28515625" style="17" customWidth="1"/>
    <col min="7691" max="7691" width="3" style="17" customWidth="1"/>
    <col min="7692" max="7936" width="11.42578125" style="17"/>
    <col min="7937" max="7937" width="9.42578125" style="17" customWidth="1"/>
    <col min="7938" max="7938" width="53" style="17" customWidth="1"/>
    <col min="7939" max="7939" width="11.5703125" style="17" customWidth="1"/>
    <col min="7940" max="7940" width="31" style="17" customWidth="1"/>
    <col min="7941" max="7941" width="7.7109375" style="17" customWidth="1"/>
    <col min="7942" max="7942" width="12.42578125" style="17" customWidth="1"/>
    <col min="7943" max="7943" width="15.7109375" style="17" customWidth="1"/>
    <col min="7944" max="7944" width="16" style="17" customWidth="1"/>
    <col min="7945" max="7945" width="14.5703125" style="17" customWidth="1"/>
    <col min="7946" max="7946" width="14.28515625" style="17" customWidth="1"/>
    <col min="7947" max="7947" width="3" style="17" customWidth="1"/>
    <col min="7948" max="8192" width="11.42578125" style="17"/>
    <col min="8193" max="8193" width="9.42578125" style="17" customWidth="1"/>
    <col min="8194" max="8194" width="53" style="17" customWidth="1"/>
    <col min="8195" max="8195" width="11.5703125" style="17" customWidth="1"/>
    <col min="8196" max="8196" width="31" style="17" customWidth="1"/>
    <col min="8197" max="8197" width="7.7109375" style="17" customWidth="1"/>
    <col min="8198" max="8198" width="12.42578125" style="17" customWidth="1"/>
    <col min="8199" max="8199" width="15.7109375" style="17" customWidth="1"/>
    <col min="8200" max="8200" width="16" style="17" customWidth="1"/>
    <col min="8201" max="8201" width="14.5703125" style="17" customWidth="1"/>
    <col min="8202" max="8202" width="14.28515625" style="17" customWidth="1"/>
    <col min="8203" max="8203" width="3" style="17" customWidth="1"/>
    <col min="8204" max="8448" width="11.42578125" style="17"/>
    <col min="8449" max="8449" width="9.42578125" style="17" customWidth="1"/>
    <col min="8450" max="8450" width="53" style="17" customWidth="1"/>
    <col min="8451" max="8451" width="11.5703125" style="17" customWidth="1"/>
    <col min="8452" max="8452" width="31" style="17" customWidth="1"/>
    <col min="8453" max="8453" width="7.7109375" style="17" customWidth="1"/>
    <col min="8454" max="8454" width="12.42578125" style="17" customWidth="1"/>
    <col min="8455" max="8455" width="15.7109375" style="17" customWidth="1"/>
    <col min="8456" max="8456" width="16" style="17" customWidth="1"/>
    <col min="8457" max="8457" width="14.5703125" style="17" customWidth="1"/>
    <col min="8458" max="8458" width="14.28515625" style="17" customWidth="1"/>
    <col min="8459" max="8459" width="3" style="17" customWidth="1"/>
    <col min="8460" max="8704" width="11.42578125" style="17"/>
    <col min="8705" max="8705" width="9.42578125" style="17" customWidth="1"/>
    <col min="8706" max="8706" width="53" style="17" customWidth="1"/>
    <col min="8707" max="8707" width="11.5703125" style="17" customWidth="1"/>
    <col min="8708" max="8708" width="31" style="17" customWidth="1"/>
    <col min="8709" max="8709" width="7.7109375" style="17" customWidth="1"/>
    <col min="8710" max="8710" width="12.42578125" style="17" customWidth="1"/>
    <col min="8711" max="8711" width="15.7109375" style="17" customWidth="1"/>
    <col min="8712" max="8712" width="16" style="17" customWidth="1"/>
    <col min="8713" max="8713" width="14.5703125" style="17" customWidth="1"/>
    <col min="8714" max="8714" width="14.28515625" style="17" customWidth="1"/>
    <col min="8715" max="8715" width="3" style="17" customWidth="1"/>
    <col min="8716" max="8960" width="11.42578125" style="17"/>
    <col min="8961" max="8961" width="9.42578125" style="17" customWidth="1"/>
    <col min="8962" max="8962" width="53" style="17" customWidth="1"/>
    <col min="8963" max="8963" width="11.5703125" style="17" customWidth="1"/>
    <col min="8964" max="8964" width="31" style="17" customWidth="1"/>
    <col min="8965" max="8965" width="7.7109375" style="17" customWidth="1"/>
    <col min="8966" max="8966" width="12.42578125" style="17" customWidth="1"/>
    <col min="8967" max="8967" width="15.7109375" style="17" customWidth="1"/>
    <col min="8968" max="8968" width="16" style="17" customWidth="1"/>
    <col min="8969" max="8969" width="14.5703125" style="17" customWidth="1"/>
    <col min="8970" max="8970" width="14.28515625" style="17" customWidth="1"/>
    <col min="8971" max="8971" width="3" style="17" customWidth="1"/>
    <col min="8972" max="9216" width="11.42578125" style="17"/>
    <col min="9217" max="9217" width="9.42578125" style="17" customWidth="1"/>
    <col min="9218" max="9218" width="53" style="17" customWidth="1"/>
    <col min="9219" max="9219" width="11.5703125" style="17" customWidth="1"/>
    <col min="9220" max="9220" width="31" style="17" customWidth="1"/>
    <col min="9221" max="9221" width="7.7109375" style="17" customWidth="1"/>
    <col min="9222" max="9222" width="12.42578125" style="17" customWidth="1"/>
    <col min="9223" max="9223" width="15.7109375" style="17" customWidth="1"/>
    <col min="9224" max="9224" width="16" style="17" customWidth="1"/>
    <col min="9225" max="9225" width="14.5703125" style="17" customWidth="1"/>
    <col min="9226" max="9226" width="14.28515625" style="17" customWidth="1"/>
    <col min="9227" max="9227" width="3" style="17" customWidth="1"/>
    <col min="9228" max="9472" width="11.42578125" style="17"/>
    <col min="9473" max="9473" width="9.42578125" style="17" customWidth="1"/>
    <col min="9474" max="9474" width="53" style="17" customWidth="1"/>
    <col min="9475" max="9475" width="11.5703125" style="17" customWidth="1"/>
    <col min="9476" max="9476" width="31" style="17" customWidth="1"/>
    <col min="9477" max="9477" width="7.7109375" style="17" customWidth="1"/>
    <col min="9478" max="9478" width="12.42578125" style="17" customWidth="1"/>
    <col min="9479" max="9479" width="15.7109375" style="17" customWidth="1"/>
    <col min="9480" max="9480" width="16" style="17" customWidth="1"/>
    <col min="9481" max="9481" width="14.5703125" style="17" customWidth="1"/>
    <col min="9482" max="9482" width="14.28515625" style="17" customWidth="1"/>
    <col min="9483" max="9483" width="3" style="17" customWidth="1"/>
    <col min="9484" max="9728" width="11.42578125" style="17"/>
    <col min="9729" max="9729" width="9.42578125" style="17" customWidth="1"/>
    <col min="9730" max="9730" width="53" style="17" customWidth="1"/>
    <col min="9731" max="9731" width="11.5703125" style="17" customWidth="1"/>
    <col min="9732" max="9732" width="31" style="17" customWidth="1"/>
    <col min="9733" max="9733" width="7.7109375" style="17" customWidth="1"/>
    <col min="9734" max="9734" width="12.42578125" style="17" customWidth="1"/>
    <col min="9735" max="9735" width="15.7109375" style="17" customWidth="1"/>
    <col min="9736" max="9736" width="16" style="17" customWidth="1"/>
    <col min="9737" max="9737" width="14.5703125" style="17" customWidth="1"/>
    <col min="9738" max="9738" width="14.28515625" style="17" customWidth="1"/>
    <col min="9739" max="9739" width="3" style="17" customWidth="1"/>
    <col min="9740" max="9984" width="11.42578125" style="17"/>
    <col min="9985" max="9985" width="9.42578125" style="17" customWidth="1"/>
    <col min="9986" max="9986" width="53" style="17" customWidth="1"/>
    <col min="9987" max="9987" width="11.5703125" style="17" customWidth="1"/>
    <col min="9988" max="9988" width="31" style="17" customWidth="1"/>
    <col min="9989" max="9989" width="7.7109375" style="17" customWidth="1"/>
    <col min="9990" max="9990" width="12.42578125" style="17" customWidth="1"/>
    <col min="9991" max="9991" width="15.7109375" style="17" customWidth="1"/>
    <col min="9992" max="9992" width="16" style="17" customWidth="1"/>
    <col min="9993" max="9993" width="14.5703125" style="17" customWidth="1"/>
    <col min="9994" max="9994" width="14.28515625" style="17" customWidth="1"/>
    <col min="9995" max="9995" width="3" style="17" customWidth="1"/>
    <col min="9996" max="10240" width="11.42578125" style="17"/>
    <col min="10241" max="10241" width="9.42578125" style="17" customWidth="1"/>
    <col min="10242" max="10242" width="53" style="17" customWidth="1"/>
    <col min="10243" max="10243" width="11.5703125" style="17" customWidth="1"/>
    <col min="10244" max="10244" width="31" style="17" customWidth="1"/>
    <col min="10245" max="10245" width="7.7109375" style="17" customWidth="1"/>
    <col min="10246" max="10246" width="12.42578125" style="17" customWidth="1"/>
    <col min="10247" max="10247" width="15.7109375" style="17" customWidth="1"/>
    <col min="10248" max="10248" width="16" style="17" customWidth="1"/>
    <col min="10249" max="10249" width="14.5703125" style="17" customWidth="1"/>
    <col min="10250" max="10250" width="14.28515625" style="17" customWidth="1"/>
    <col min="10251" max="10251" width="3" style="17" customWidth="1"/>
    <col min="10252" max="10496" width="11.42578125" style="17"/>
    <col min="10497" max="10497" width="9.42578125" style="17" customWidth="1"/>
    <col min="10498" max="10498" width="53" style="17" customWidth="1"/>
    <col min="10499" max="10499" width="11.5703125" style="17" customWidth="1"/>
    <col min="10500" max="10500" width="31" style="17" customWidth="1"/>
    <col min="10501" max="10501" width="7.7109375" style="17" customWidth="1"/>
    <col min="10502" max="10502" width="12.42578125" style="17" customWidth="1"/>
    <col min="10503" max="10503" width="15.7109375" style="17" customWidth="1"/>
    <col min="10504" max="10504" width="16" style="17" customWidth="1"/>
    <col min="10505" max="10505" width="14.5703125" style="17" customWidth="1"/>
    <col min="10506" max="10506" width="14.28515625" style="17" customWidth="1"/>
    <col min="10507" max="10507" width="3" style="17" customWidth="1"/>
    <col min="10508" max="10752" width="11.42578125" style="17"/>
    <col min="10753" max="10753" width="9.42578125" style="17" customWidth="1"/>
    <col min="10754" max="10754" width="53" style="17" customWidth="1"/>
    <col min="10755" max="10755" width="11.5703125" style="17" customWidth="1"/>
    <col min="10756" max="10756" width="31" style="17" customWidth="1"/>
    <col min="10757" max="10757" width="7.7109375" style="17" customWidth="1"/>
    <col min="10758" max="10758" width="12.42578125" style="17" customWidth="1"/>
    <col min="10759" max="10759" width="15.7109375" style="17" customWidth="1"/>
    <col min="10760" max="10760" width="16" style="17" customWidth="1"/>
    <col min="10761" max="10761" width="14.5703125" style="17" customWidth="1"/>
    <col min="10762" max="10762" width="14.28515625" style="17" customWidth="1"/>
    <col min="10763" max="10763" width="3" style="17" customWidth="1"/>
    <col min="10764" max="11008" width="11.42578125" style="17"/>
    <col min="11009" max="11009" width="9.42578125" style="17" customWidth="1"/>
    <col min="11010" max="11010" width="53" style="17" customWidth="1"/>
    <col min="11011" max="11011" width="11.5703125" style="17" customWidth="1"/>
    <col min="11012" max="11012" width="31" style="17" customWidth="1"/>
    <col min="11013" max="11013" width="7.7109375" style="17" customWidth="1"/>
    <col min="11014" max="11014" width="12.42578125" style="17" customWidth="1"/>
    <col min="11015" max="11015" width="15.7109375" style="17" customWidth="1"/>
    <col min="11016" max="11016" width="16" style="17" customWidth="1"/>
    <col min="11017" max="11017" width="14.5703125" style="17" customWidth="1"/>
    <col min="11018" max="11018" width="14.28515625" style="17" customWidth="1"/>
    <col min="11019" max="11019" width="3" style="17" customWidth="1"/>
    <col min="11020" max="11264" width="11.42578125" style="17"/>
    <col min="11265" max="11265" width="9.42578125" style="17" customWidth="1"/>
    <col min="11266" max="11266" width="53" style="17" customWidth="1"/>
    <col min="11267" max="11267" width="11.5703125" style="17" customWidth="1"/>
    <col min="11268" max="11268" width="31" style="17" customWidth="1"/>
    <col min="11269" max="11269" width="7.7109375" style="17" customWidth="1"/>
    <col min="11270" max="11270" width="12.42578125" style="17" customWidth="1"/>
    <col min="11271" max="11271" width="15.7109375" style="17" customWidth="1"/>
    <col min="11272" max="11272" width="16" style="17" customWidth="1"/>
    <col min="11273" max="11273" width="14.5703125" style="17" customWidth="1"/>
    <col min="11274" max="11274" width="14.28515625" style="17" customWidth="1"/>
    <col min="11275" max="11275" width="3" style="17" customWidth="1"/>
    <col min="11276" max="11520" width="11.42578125" style="17"/>
    <col min="11521" max="11521" width="9.42578125" style="17" customWidth="1"/>
    <col min="11522" max="11522" width="53" style="17" customWidth="1"/>
    <col min="11523" max="11523" width="11.5703125" style="17" customWidth="1"/>
    <col min="11524" max="11524" width="31" style="17" customWidth="1"/>
    <col min="11525" max="11525" width="7.7109375" style="17" customWidth="1"/>
    <col min="11526" max="11526" width="12.42578125" style="17" customWidth="1"/>
    <col min="11527" max="11527" width="15.7109375" style="17" customWidth="1"/>
    <col min="11528" max="11528" width="16" style="17" customWidth="1"/>
    <col min="11529" max="11529" width="14.5703125" style="17" customWidth="1"/>
    <col min="11530" max="11530" width="14.28515625" style="17" customWidth="1"/>
    <col min="11531" max="11531" width="3" style="17" customWidth="1"/>
    <col min="11532" max="11776" width="11.42578125" style="17"/>
    <col min="11777" max="11777" width="9.42578125" style="17" customWidth="1"/>
    <col min="11778" max="11778" width="53" style="17" customWidth="1"/>
    <col min="11779" max="11779" width="11.5703125" style="17" customWidth="1"/>
    <col min="11780" max="11780" width="31" style="17" customWidth="1"/>
    <col min="11781" max="11781" width="7.7109375" style="17" customWidth="1"/>
    <col min="11782" max="11782" width="12.42578125" style="17" customWidth="1"/>
    <col min="11783" max="11783" width="15.7109375" style="17" customWidth="1"/>
    <col min="11784" max="11784" width="16" style="17" customWidth="1"/>
    <col min="11785" max="11785" width="14.5703125" style="17" customWidth="1"/>
    <col min="11786" max="11786" width="14.28515625" style="17" customWidth="1"/>
    <col min="11787" max="11787" width="3" style="17" customWidth="1"/>
    <col min="11788" max="12032" width="11.42578125" style="17"/>
    <col min="12033" max="12033" width="9.42578125" style="17" customWidth="1"/>
    <col min="12034" max="12034" width="53" style="17" customWidth="1"/>
    <col min="12035" max="12035" width="11.5703125" style="17" customWidth="1"/>
    <col min="12036" max="12036" width="31" style="17" customWidth="1"/>
    <col min="12037" max="12037" width="7.7109375" style="17" customWidth="1"/>
    <col min="12038" max="12038" width="12.42578125" style="17" customWidth="1"/>
    <col min="12039" max="12039" width="15.7109375" style="17" customWidth="1"/>
    <col min="12040" max="12040" width="16" style="17" customWidth="1"/>
    <col min="12041" max="12041" width="14.5703125" style="17" customWidth="1"/>
    <col min="12042" max="12042" width="14.28515625" style="17" customWidth="1"/>
    <col min="12043" max="12043" width="3" style="17" customWidth="1"/>
    <col min="12044" max="12288" width="11.42578125" style="17"/>
    <col min="12289" max="12289" width="9.42578125" style="17" customWidth="1"/>
    <col min="12290" max="12290" width="53" style="17" customWidth="1"/>
    <col min="12291" max="12291" width="11.5703125" style="17" customWidth="1"/>
    <col min="12292" max="12292" width="31" style="17" customWidth="1"/>
    <col min="12293" max="12293" width="7.7109375" style="17" customWidth="1"/>
    <col min="12294" max="12294" width="12.42578125" style="17" customWidth="1"/>
    <col min="12295" max="12295" width="15.7109375" style="17" customWidth="1"/>
    <col min="12296" max="12296" width="16" style="17" customWidth="1"/>
    <col min="12297" max="12297" width="14.5703125" style="17" customWidth="1"/>
    <col min="12298" max="12298" width="14.28515625" style="17" customWidth="1"/>
    <col min="12299" max="12299" width="3" style="17" customWidth="1"/>
    <col min="12300" max="12544" width="11.42578125" style="17"/>
    <col min="12545" max="12545" width="9.42578125" style="17" customWidth="1"/>
    <col min="12546" max="12546" width="53" style="17" customWidth="1"/>
    <col min="12547" max="12547" width="11.5703125" style="17" customWidth="1"/>
    <col min="12548" max="12548" width="31" style="17" customWidth="1"/>
    <col min="12549" max="12549" width="7.7109375" style="17" customWidth="1"/>
    <col min="12550" max="12550" width="12.42578125" style="17" customWidth="1"/>
    <col min="12551" max="12551" width="15.7109375" style="17" customWidth="1"/>
    <col min="12552" max="12552" width="16" style="17" customWidth="1"/>
    <col min="12553" max="12553" width="14.5703125" style="17" customWidth="1"/>
    <col min="12554" max="12554" width="14.28515625" style="17" customWidth="1"/>
    <col min="12555" max="12555" width="3" style="17" customWidth="1"/>
    <col min="12556" max="12800" width="11.42578125" style="17"/>
    <col min="12801" max="12801" width="9.42578125" style="17" customWidth="1"/>
    <col min="12802" max="12802" width="53" style="17" customWidth="1"/>
    <col min="12803" max="12803" width="11.5703125" style="17" customWidth="1"/>
    <col min="12804" max="12804" width="31" style="17" customWidth="1"/>
    <col min="12805" max="12805" width="7.7109375" style="17" customWidth="1"/>
    <col min="12806" max="12806" width="12.42578125" style="17" customWidth="1"/>
    <col min="12807" max="12807" width="15.7109375" style="17" customWidth="1"/>
    <col min="12808" max="12808" width="16" style="17" customWidth="1"/>
    <col min="12809" max="12809" width="14.5703125" style="17" customWidth="1"/>
    <col min="12810" max="12810" width="14.28515625" style="17" customWidth="1"/>
    <col min="12811" max="12811" width="3" style="17" customWidth="1"/>
    <col min="12812" max="13056" width="11.42578125" style="17"/>
    <col min="13057" max="13057" width="9.42578125" style="17" customWidth="1"/>
    <col min="13058" max="13058" width="53" style="17" customWidth="1"/>
    <col min="13059" max="13059" width="11.5703125" style="17" customWidth="1"/>
    <col min="13060" max="13060" width="31" style="17" customWidth="1"/>
    <col min="13061" max="13061" width="7.7109375" style="17" customWidth="1"/>
    <col min="13062" max="13062" width="12.42578125" style="17" customWidth="1"/>
    <col min="13063" max="13063" width="15.7109375" style="17" customWidth="1"/>
    <col min="13064" max="13064" width="16" style="17" customWidth="1"/>
    <col min="13065" max="13065" width="14.5703125" style="17" customWidth="1"/>
    <col min="13066" max="13066" width="14.28515625" style="17" customWidth="1"/>
    <col min="13067" max="13067" width="3" style="17" customWidth="1"/>
    <col min="13068" max="13312" width="11.42578125" style="17"/>
    <col min="13313" max="13313" width="9.42578125" style="17" customWidth="1"/>
    <col min="13314" max="13314" width="53" style="17" customWidth="1"/>
    <col min="13315" max="13315" width="11.5703125" style="17" customWidth="1"/>
    <col min="13316" max="13316" width="31" style="17" customWidth="1"/>
    <col min="13317" max="13317" width="7.7109375" style="17" customWidth="1"/>
    <col min="13318" max="13318" width="12.42578125" style="17" customWidth="1"/>
    <col min="13319" max="13319" width="15.7109375" style="17" customWidth="1"/>
    <col min="13320" max="13320" width="16" style="17" customWidth="1"/>
    <col min="13321" max="13321" width="14.5703125" style="17" customWidth="1"/>
    <col min="13322" max="13322" width="14.28515625" style="17" customWidth="1"/>
    <col min="13323" max="13323" width="3" style="17" customWidth="1"/>
    <col min="13324" max="13568" width="11.42578125" style="17"/>
    <col min="13569" max="13569" width="9.42578125" style="17" customWidth="1"/>
    <col min="13570" max="13570" width="53" style="17" customWidth="1"/>
    <col min="13571" max="13571" width="11.5703125" style="17" customWidth="1"/>
    <col min="13572" max="13572" width="31" style="17" customWidth="1"/>
    <col min="13573" max="13573" width="7.7109375" style="17" customWidth="1"/>
    <col min="13574" max="13574" width="12.42578125" style="17" customWidth="1"/>
    <col min="13575" max="13575" width="15.7109375" style="17" customWidth="1"/>
    <col min="13576" max="13576" width="16" style="17" customWidth="1"/>
    <col min="13577" max="13577" width="14.5703125" style="17" customWidth="1"/>
    <col min="13578" max="13578" width="14.28515625" style="17" customWidth="1"/>
    <col min="13579" max="13579" width="3" style="17" customWidth="1"/>
    <col min="13580" max="13824" width="11.42578125" style="17"/>
    <col min="13825" max="13825" width="9.42578125" style="17" customWidth="1"/>
    <col min="13826" max="13826" width="53" style="17" customWidth="1"/>
    <col min="13827" max="13827" width="11.5703125" style="17" customWidth="1"/>
    <col min="13828" max="13828" width="31" style="17" customWidth="1"/>
    <col min="13829" max="13829" width="7.7109375" style="17" customWidth="1"/>
    <col min="13830" max="13830" width="12.42578125" style="17" customWidth="1"/>
    <col min="13831" max="13831" width="15.7109375" style="17" customWidth="1"/>
    <col min="13832" max="13832" width="16" style="17" customWidth="1"/>
    <col min="13833" max="13833" width="14.5703125" style="17" customWidth="1"/>
    <col min="13834" max="13834" width="14.28515625" style="17" customWidth="1"/>
    <col min="13835" max="13835" width="3" style="17" customWidth="1"/>
    <col min="13836" max="14080" width="11.42578125" style="17"/>
    <col min="14081" max="14081" width="9.42578125" style="17" customWidth="1"/>
    <col min="14082" max="14082" width="53" style="17" customWidth="1"/>
    <col min="14083" max="14083" width="11.5703125" style="17" customWidth="1"/>
    <col min="14084" max="14084" width="31" style="17" customWidth="1"/>
    <col min="14085" max="14085" width="7.7109375" style="17" customWidth="1"/>
    <col min="14086" max="14086" width="12.42578125" style="17" customWidth="1"/>
    <col min="14087" max="14087" width="15.7109375" style="17" customWidth="1"/>
    <col min="14088" max="14088" width="16" style="17" customWidth="1"/>
    <col min="14089" max="14089" width="14.5703125" style="17" customWidth="1"/>
    <col min="14090" max="14090" width="14.28515625" style="17" customWidth="1"/>
    <col min="14091" max="14091" width="3" style="17" customWidth="1"/>
    <col min="14092" max="14336" width="11.42578125" style="17"/>
    <col min="14337" max="14337" width="9.42578125" style="17" customWidth="1"/>
    <col min="14338" max="14338" width="53" style="17" customWidth="1"/>
    <col min="14339" max="14339" width="11.5703125" style="17" customWidth="1"/>
    <col min="14340" max="14340" width="31" style="17" customWidth="1"/>
    <col min="14341" max="14341" width="7.7109375" style="17" customWidth="1"/>
    <col min="14342" max="14342" width="12.42578125" style="17" customWidth="1"/>
    <col min="14343" max="14343" width="15.7109375" style="17" customWidth="1"/>
    <col min="14344" max="14344" width="16" style="17" customWidth="1"/>
    <col min="14345" max="14345" width="14.5703125" style="17" customWidth="1"/>
    <col min="14346" max="14346" width="14.28515625" style="17" customWidth="1"/>
    <col min="14347" max="14347" width="3" style="17" customWidth="1"/>
    <col min="14348" max="14592" width="11.42578125" style="17"/>
    <col min="14593" max="14593" width="9.42578125" style="17" customWidth="1"/>
    <col min="14594" max="14594" width="53" style="17" customWidth="1"/>
    <col min="14595" max="14595" width="11.5703125" style="17" customWidth="1"/>
    <col min="14596" max="14596" width="31" style="17" customWidth="1"/>
    <col min="14597" max="14597" width="7.7109375" style="17" customWidth="1"/>
    <col min="14598" max="14598" width="12.42578125" style="17" customWidth="1"/>
    <col min="14599" max="14599" width="15.7109375" style="17" customWidth="1"/>
    <col min="14600" max="14600" width="16" style="17" customWidth="1"/>
    <col min="14601" max="14601" width="14.5703125" style="17" customWidth="1"/>
    <col min="14602" max="14602" width="14.28515625" style="17" customWidth="1"/>
    <col min="14603" max="14603" width="3" style="17" customWidth="1"/>
    <col min="14604" max="14848" width="11.42578125" style="17"/>
    <col min="14849" max="14849" width="9.42578125" style="17" customWidth="1"/>
    <col min="14850" max="14850" width="53" style="17" customWidth="1"/>
    <col min="14851" max="14851" width="11.5703125" style="17" customWidth="1"/>
    <col min="14852" max="14852" width="31" style="17" customWidth="1"/>
    <col min="14853" max="14853" width="7.7109375" style="17" customWidth="1"/>
    <col min="14854" max="14854" width="12.42578125" style="17" customWidth="1"/>
    <col min="14855" max="14855" width="15.7109375" style="17" customWidth="1"/>
    <col min="14856" max="14856" width="16" style="17" customWidth="1"/>
    <col min="14857" max="14857" width="14.5703125" style="17" customWidth="1"/>
    <col min="14858" max="14858" width="14.28515625" style="17" customWidth="1"/>
    <col min="14859" max="14859" width="3" style="17" customWidth="1"/>
    <col min="14860" max="15104" width="11.42578125" style="17"/>
    <col min="15105" max="15105" width="9.42578125" style="17" customWidth="1"/>
    <col min="15106" max="15106" width="53" style="17" customWidth="1"/>
    <col min="15107" max="15107" width="11.5703125" style="17" customWidth="1"/>
    <col min="15108" max="15108" width="31" style="17" customWidth="1"/>
    <col min="15109" max="15109" width="7.7109375" style="17" customWidth="1"/>
    <col min="15110" max="15110" width="12.42578125" style="17" customWidth="1"/>
    <col min="15111" max="15111" width="15.7109375" style="17" customWidth="1"/>
    <col min="15112" max="15112" width="16" style="17" customWidth="1"/>
    <col min="15113" max="15113" width="14.5703125" style="17" customWidth="1"/>
    <col min="15114" max="15114" width="14.28515625" style="17" customWidth="1"/>
    <col min="15115" max="15115" width="3" style="17" customWidth="1"/>
    <col min="15116" max="15360" width="11.42578125" style="17"/>
    <col min="15361" max="15361" width="9.42578125" style="17" customWidth="1"/>
    <col min="15362" max="15362" width="53" style="17" customWidth="1"/>
    <col min="15363" max="15363" width="11.5703125" style="17" customWidth="1"/>
    <col min="15364" max="15364" width="31" style="17" customWidth="1"/>
    <col min="15365" max="15365" width="7.7109375" style="17" customWidth="1"/>
    <col min="15366" max="15366" width="12.42578125" style="17" customWidth="1"/>
    <col min="15367" max="15367" width="15.7109375" style="17" customWidth="1"/>
    <col min="15368" max="15368" width="16" style="17" customWidth="1"/>
    <col min="15369" max="15369" width="14.5703125" style="17" customWidth="1"/>
    <col min="15370" max="15370" width="14.28515625" style="17" customWidth="1"/>
    <col min="15371" max="15371" width="3" style="17" customWidth="1"/>
    <col min="15372" max="15616" width="11.42578125" style="17"/>
    <col min="15617" max="15617" width="9.42578125" style="17" customWidth="1"/>
    <col min="15618" max="15618" width="53" style="17" customWidth="1"/>
    <col min="15619" max="15619" width="11.5703125" style="17" customWidth="1"/>
    <col min="15620" max="15620" width="31" style="17" customWidth="1"/>
    <col min="15621" max="15621" width="7.7109375" style="17" customWidth="1"/>
    <col min="15622" max="15622" width="12.42578125" style="17" customWidth="1"/>
    <col min="15623" max="15623" width="15.7109375" style="17" customWidth="1"/>
    <col min="15624" max="15624" width="16" style="17" customWidth="1"/>
    <col min="15625" max="15625" width="14.5703125" style="17" customWidth="1"/>
    <col min="15626" max="15626" width="14.28515625" style="17" customWidth="1"/>
    <col min="15627" max="15627" width="3" style="17" customWidth="1"/>
    <col min="15628" max="15872" width="11.42578125" style="17"/>
    <col min="15873" max="15873" width="9.42578125" style="17" customWidth="1"/>
    <col min="15874" max="15874" width="53" style="17" customWidth="1"/>
    <col min="15875" max="15875" width="11.5703125" style="17" customWidth="1"/>
    <col min="15876" max="15876" width="31" style="17" customWidth="1"/>
    <col min="15877" max="15877" width="7.7109375" style="17" customWidth="1"/>
    <col min="15878" max="15878" width="12.42578125" style="17" customWidth="1"/>
    <col min="15879" max="15879" width="15.7109375" style="17" customWidth="1"/>
    <col min="15880" max="15880" width="16" style="17" customWidth="1"/>
    <col min="15881" max="15881" width="14.5703125" style="17" customWidth="1"/>
    <col min="15882" max="15882" width="14.28515625" style="17" customWidth="1"/>
    <col min="15883" max="15883" width="3" style="17" customWidth="1"/>
    <col min="15884" max="16128" width="11.42578125" style="17"/>
    <col min="16129" max="16129" width="9.42578125" style="17" customWidth="1"/>
    <col min="16130" max="16130" width="53" style="17" customWidth="1"/>
    <col min="16131" max="16131" width="11.5703125" style="17" customWidth="1"/>
    <col min="16132" max="16132" width="31" style="17" customWidth="1"/>
    <col min="16133" max="16133" width="7.7109375" style="17" customWidth="1"/>
    <col min="16134" max="16134" width="12.42578125" style="17" customWidth="1"/>
    <col min="16135" max="16135" width="15.7109375" style="17" customWidth="1"/>
    <col min="16136" max="16136" width="16" style="17" customWidth="1"/>
    <col min="16137" max="16137" width="14.5703125" style="17" customWidth="1"/>
    <col min="16138" max="16138" width="14.28515625" style="17" customWidth="1"/>
    <col min="16139" max="16139" width="3" style="17" customWidth="1"/>
    <col min="16140" max="16384" width="11.42578125" style="17"/>
  </cols>
  <sheetData>
    <row r="1" spans="1:10" ht="12" customHeight="1">
      <c r="A1" s="16" t="s">
        <v>0</v>
      </c>
    </row>
    <row r="2" spans="1:10">
      <c r="A2" s="16" t="s">
        <v>1</v>
      </c>
    </row>
    <row r="3" spans="1:10">
      <c r="A3" s="16"/>
    </row>
    <row r="4" spans="1:10" ht="36" customHeight="1">
      <c r="A4" s="19" t="s">
        <v>640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ht="12" customHeight="1">
      <c r="A5" s="55"/>
      <c r="B5" s="56"/>
      <c r="C5" s="56"/>
      <c r="D5" s="56"/>
      <c r="E5" s="56"/>
      <c r="F5" s="56"/>
      <c r="G5" s="56"/>
      <c r="H5" s="56"/>
      <c r="I5" s="56"/>
      <c r="J5" s="56"/>
    </row>
    <row r="6" spans="1:10">
      <c r="A6" s="16" t="s">
        <v>625</v>
      </c>
      <c r="C6" s="21"/>
      <c r="D6" s="21"/>
      <c r="E6" s="21"/>
      <c r="F6" s="21"/>
      <c r="G6" s="21"/>
      <c r="H6" s="22"/>
    </row>
    <row r="7" spans="1:10">
      <c r="A7" s="107" t="s">
        <v>607</v>
      </c>
    </row>
    <row r="8" spans="1:10" s="111" customFormat="1" ht="21.75" customHeight="1">
      <c r="A8" s="108" t="s">
        <v>608</v>
      </c>
      <c r="B8" s="108" t="s">
        <v>7</v>
      </c>
      <c r="C8" s="109" t="s">
        <v>8</v>
      </c>
      <c r="D8" s="109" t="s">
        <v>9</v>
      </c>
      <c r="E8" s="109" t="s">
        <v>609</v>
      </c>
      <c r="F8" s="109" t="s">
        <v>610</v>
      </c>
      <c r="G8" s="110" t="s">
        <v>12</v>
      </c>
      <c r="H8" s="109" t="s">
        <v>13</v>
      </c>
      <c r="I8" s="108" t="s">
        <v>14</v>
      </c>
      <c r="J8" s="108" t="s">
        <v>15</v>
      </c>
    </row>
    <row r="9" spans="1:10" s="111" customFormat="1" ht="21.75" customHeight="1">
      <c r="A9" s="108"/>
      <c r="B9" s="108"/>
      <c r="C9" s="112"/>
      <c r="D9" s="112"/>
      <c r="E9" s="112"/>
      <c r="F9" s="112"/>
      <c r="G9" s="113"/>
      <c r="H9" s="112"/>
      <c r="I9" s="108"/>
      <c r="J9" s="108"/>
    </row>
    <row r="10" spans="1:10" ht="19.5" customHeight="1">
      <c r="A10" s="30" t="s">
        <v>18</v>
      </c>
      <c r="B10" s="31" t="s">
        <v>19</v>
      </c>
      <c r="C10" s="32" t="s">
        <v>20</v>
      </c>
      <c r="D10" s="33" t="s">
        <v>21</v>
      </c>
      <c r="E10" s="34" t="s">
        <v>22</v>
      </c>
      <c r="F10" s="35">
        <v>38188</v>
      </c>
      <c r="G10" s="36">
        <v>650</v>
      </c>
      <c r="H10" s="37"/>
      <c r="I10" s="36">
        <f t="shared" ref="I10:I73" si="0">(G10-H10)</f>
        <v>650</v>
      </c>
      <c r="J10" s="38">
        <f t="shared" ref="J10:J73" si="1">IF(G10=0,0,IF(G10&gt;1080,97.2,IF(G10&lt;550,49.5,G10*0.09)))</f>
        <v>58.5</v>
      </c>
    </row>
    <row r="11" spans="1:10" ht="19.5" customHeight="1">
      <c r="A11" s="30" t="s">
        <v>23</v>
      </c>
      <c r="B11" s="31" t="s">
        <v>24</v>
      </c>
      <c r="C11" s="32" t="s">
        <v>25</v>
      </c>
      <c r="D11" s="33" t="s">
        <v>26</v>
      </c>
      <c r="E11" s="34" t="s">
        <v>22</v>
      </c>
      <c r="F11" s="35">
        <v>36434</v>
      </c>
      <c r="G11" s="36">
        <v>580</v>
      </c>
      <c r="H11" s="37"/>
      <c r="I11" s="36">
        <f t="shared" si="0"/>
        <v>580</v>
      </c>
      <c r="J11" s="38">
        <f t="shared" si="1"/>
        <v>52.199999999999996</v>
      </c>
    </row>
    <row r="12" spans="1:10" ht="19.5" customHeight="1">
      <c r="A12" s="30" t="s">
        <v>27</v>
      </c>
      <c r="B12" s="39" t="s">
        <v>28</v>
      </c>
      <c r="C12" s="32" t="s">
        <v>29</v>
      </c>
      <c r="D12" s="33" t="s">
        <v>21</v>
      </c>
      <c r="E12" s="34" t="s">
        <v>22</v>
      </c>
      <c r="F12" s="35">
        <v>38188</v>
      </c>
      <c r="G12" s="40">
        <v>606.66999999999996</v>
      </c>
      <c r="H12" s="37"/>
      <c r="I12" s="36">
        <f t="shared" si="0"/>
        <v>606.66999999999996</v>
      </c>
      <c r="J12" s="38">
        <f t="shared" si="1"/>
        <v>54.600299999999997</v>
      </c>
    </row>
    <row r="13" spans="1:10" ht="19.5" customHeight="1">
      <c r="A13" s="30" t="s">
        <v>30</v>
      </c>
      <c r="B13" s="31" t="s">
        <v>31</v>
      </c>
      <c r="C13" s="32" t="s">
        <v>32</v>
      </c>
      <c r="D13" s="33" t="s">
        <v>33</v>
      </c>
      <c r="E13" s="34" t="s">
        <v>22</v>
      </c>
      <c r="F13" s="35">
        <v>39157</v>
      </c>
      <c r="G13" s="36">
        <v>580</v>
      </c>
      <c r="H13" s="37"/>
      <c r="I13" s="36">
        <f t="shared" si="0"/>
        <v>580</v>
      </c>
      <c r="J13" s="38">
        <f t="shared" si="1"/>
        <v>52.199999999999996</v>
      </c>
    </row>
    <row r="14" spans="1:10" ht="19.5" customHeight="1">
      <c r="A14" s="30" t="s">
        <v>34</v>
      </c>
      <c r="B14" s="41" t="s">
        <v>35</v>
      </c>
      <c r="C14" s="32" t="s">
        <v>36</v>
      </c>
      <c r="D14" s="33" t="s">
        <v>37</v>
      </c>
      <c r="E14" s="34" t="s">
        <v>22</v>
      </c>
      <c r="F14" s="35">
        <v>39917</v>
      </c>
      <c r="G14" s="36">
        <v>600</v>
      </c>
      <c r="H14" s="36"/>
      <c r="I14" s="36">
        <f t="shared" si="0"/>
        <v>600</v>
      </c>
      <c r="J14" s="38">
        <f t="shared" si="1"/>
        <v>54</v>
      </c>
    </row>
    <row r="15" spans="1:10" ht="19.5" customHeight="1">
      <c r="A15" s="30" t="s">
        <v>38</v>
      </c>
      <c r="B15" s="31" t="s">
        <v>43</v>
      </c>
      <c r="C15" s="32" t="s">
        <v>44</v>
      </c>
      <c r="D15" s="33" t="s">
        <v>26</v>
      </c>
      <c r="E15" s="34" t="s">
        <v>22</v>
      </c>
      <c r="F15" s="35">
        <v>37038</v>
      </c>
      <c r="G15" s="36">
        <v>600</v>
      </c>
      <c r="H15" s="36"/>
      <c r="I15" s="36">
        <f t="shared" si="0"/>
        <v>600</v>
      </c>
      <c r="J15" s="38">
        <f t="shared" si="1"/>
        <v>54</v>
      </c>
    </row>
    <row r="16" spans="1:10" ht="19.5" customHeight="1">
      <c r="A16" s="30" t="s">
        <v>42</v>
      </c>
      <c r="B16" s="31" t="s">
        <v>46</v>
      </c>
      <c r="C16" s="32" t="s">
        <v>47</v>
      </c>
      <c r="D16" s="33" t="s">
        <v>21</v>
      </c>
      <c r="E16" s="34" t="s">
        <v>22</v>
      </c>
      <c r="F16" s="35">
        <v>36752</v>
      </c>
      <c r="G16" s="36">
        <v>650</v>
      </c>
      <c r="H16" s="36"/>
      <c r="I16" s="36">
        <f t="shared" si="0"/>
        <v>650</v>
      </c>
      <c r="J16" s="38">
        <f t="shared" si="1"/>
        <v>58.5</v>
      </c>
    </row>
    <row r="17" spans="1:10" ht="19.5" customHeight="1">
      <c r="A17" s="30" t="s">
        <v>45</v>
      </c>
      <c r="B17" s="31" t="s">
        <v>49</v>
      </c>
      <c r="C17" s="32" t="s">
        <v>50</v>
      </c>
      <c r="D17" s="33" t="s">
        <v>51</v>
      </c>
      <c r="E17" s="34" t="s">
        <v>22</v>
      </c>
      <c r="F17" s="35">
        <v>38306</v>
      </c>
      <c r="G17" s="36">
        <v>650</v>
      </c>
      <c r="H17" s="36"/>
      <c r="I17" s="36">
        <f t="shared" si="0"/>
        <v>650</v>
      </c>
      <c r="J17" s="38">
        <f t="shared" si="1"/>
        <v>58.5</v>
      </c>
    </row>
    <row r="18" spans="1:10" ht="19.5" customHeight="1">
      <c r="A18" s="30" t="s">
        <v>48</v>
      </c>
      <c r="B18" s="31" t="s">
        <v>53</v>
      </c>
      <c r="C18" s="32" t="s">
        <v>54</v>
      </c>
      <c r="D18" s="33" t="s">
        <v>55</v>
      </c>
      <c r="E18" s="34" t="s">
        <v>22</v>
      </c>
      <c r="F18" s="35">
        <v>38200</v>
      </c>
      <c r="G18" s="36">
        <v>900</v>
      </c>
      <c r="H18" s="36"/>
      <c r="I18" s="36">
        <f t="shared" si="0"/>
        <v>900</v>
      </c>
      <c r="J18" s="38">
        <f t="shared" si="1"/>
        <v>81</v>
      </c>
    </row>
    <row r="19" spans="1:10" ht="19.5" customHeight="1">
      <c r="A19" s="30" t="s">
        <v>52</v>
      </c>
      <c r="B19" s="31" t="s">
        <v>57</v>
      </c>
      <c r="C19" s="32" t="s">
        <v>58</v>
      </c>
      <c r="D19" s="33" t="s">
        <v>26</v>
      </c>
      <c r="E19" s="34" t="s">
        <v>22</v>
      </c>
      <c r="F19" s="35">
        <v>36734</v>
      </c>
      <c r="G19" s="36">
        <v>600</v>
      </c>
      <c r="H19" s="36"/>
      <c r="I19" s="36">
        <f t="shared" si="0"/>
        <v>600</v>
      </c>
      <c r="J19" s="38">
        <f t="shared" si="1"/>
        <v>54</v>
      </c>
    </row>
    <row r="20" spans="1:10" ht="19.5" customHeight="1">
      <c r="A20" s="30" t="s">
        <v>56</v>
      </c>
      <c r="B20" s="31" t="s">
        <v>60</v>
      </c>
      <c r="C20" s="32" t="s">
        <v>61</v>
      </c>
      <c r="D20" s="33" t="s">
        <v>21</v>
      </c>
      <c r="E20" s="34" t="s">
        <v>22</v>
      </c>
      <c r="F20" s="35">
        <v>38848</v>
      </c>
      <c r="G20" s="36">
        <v>650</v>
      </c>
      <c r="H20" s="36"/>
      <c r="I20" s="36">
        <f t="shared" si="0"/>
        <v>650</v>
      </c>
      <c r="J20" s="38">
        <f t="shared" si="1"/>
        <v>58.5</v>
      </c>
    </row>
    <row r="21" spans="1:10" ht="19.5" customHeight="1">
      <c r="A21" s="30" t="s">
        <v>59</v>
      </c>
      <c r="B21" s="31" t="s">
        <v>63</v>
      </c>
      <c r="C21" s="32" t="s">
        <v>64</v>
      </c>
      <c r="D21" s="33" t="s">
        <v>65</v>
      </c>
      <c r="E21" s="34" t="s">
        <v>22</v>
      </c>
      <c r="F21" s="35">
        <v>37873</v>
      </c>
      <c r="G21" s="36">
        <v>900</v>
      </c>
      <c r="H21" s="36">
        <v>39.200000000000003</v>
      </c>
      <c r="I21" s="36">
        <f t="shared" si="0"/>
        <v>860.8</v>
      </c>
      <c r="J21" s="38">
        <f t="shared" si="1"/>
        <v>81</v>
      </c>
    </row>
    <row r="22" spans="1:10" ht="19.5" customHeight="1">
      <c r="A22" s="30" t="s">
        <v>62</v>
      </c>
      <c r="B22" s="31" t="s">
        <v>67</v>
      </c>
      <c r="C22" s="32" t="s">
        <v>68</v>
      </c>
      <c r="D22" s="33" t="s">
        <v>69</v>
      </c>
      <c r="E22" s="34" t="s">
        <v>22</v>
      </c>
      <c r="F22" s="35">
        <v>37469</v>
      </c>
      <c r="G22" s="36">
        <v>600</v>
      </c>
      <c r="H22" s="36"/>
      <c r="I22" s="36">
        <f t="shared" si="0"/>
        <v>600</v>
      </c>
      <c r="J22" s="38">
        <f t="shared" si="1"/>
        <v>54</v>
      </c>
    </row>
    <row r="23" spans="1:10" ht="19.5" customHeight="1">
      <c r="A23" s="30" t="s">
        <v>66</v>
      </c>
      <c r="B23" s="39" t="s">
        <v>71</v>
      </c>
      <c r="C23" s="42" t="s">
        <v>72</v>
      </c>
      <c r="D23" s="33" t="s">
        <v>69</v>
      </c>
      <c r="E23" s="34" t="s">
        <v>22</v>
      </c>
      <c r="F23" s="35">
        <v>40014</v>
      </c>
      <c r="G23" s="40">
        <v>600</v>
      </c>
      <c r="H23" s="36">
        <v>17.5</v>
      </c>
      <c r="I23" s="36">
        <f t="shared" si="0"/>
        <v>582.5</v>
      </c>
      <c r="J23" s="38">
        <f t="shared" si="1"/>
        <v>54</v>
      </c>
    </row>
    <row r="24" spans="1:10" ht="19.5" customHeight="1">
      <c r="A24" s="30" t="s">
        <v>70</v>
      </c>
      <c r="B24" s="31" t="s">
        <v>74</v>
      </c>
      <c r="C24" s="32" t="s">
        <v>75</v>
      </c>
      <c r="D24" s="33" t="s">
        <v>26</v>
      </c>
      <c r="E24" s="34" t="s">
        <v>22</v>
      </c>
      <c r="F24" s="35">
        <v>36434</v>
      </c>
      <c r="G24" s="36">
        <v>600</v>
      </c>
      <c r="H24" s="36"/>
      <c r="I24" s="36">
        <f t="shared" si="0"/>
        <v>600</v>
      </c>
      <c r="J24" s="38">
        <f t="shared" si="1"/>
        <v>54</v>
      </c>
    </row>
    <row r="25" spans="1:10" ht="19.5" customHeight="1">
      <c r="A25" s="30" t="s">
        <v>73</v>
      </c>
      <c r="B25" s="31" t="s">
        <v>77</v>
      </c>
      <c r="C25" s="42" t="s">
        <v>78</v>
      </c>
      <c r="D25" s="33" t="s">
        <v>79</v>
      </c>
      <c r="E25" s="34" t="s">
        <v>22</v>
      </c>
      <c r="F25" s="35">
        <v>39938</v>
      </c>
      <c r="G25" s="36">
        <v>550</v>
      </c>
      <c r="H25" s="36"/>
      <c r="I25" s="36">
        <f t="shared" si="0"/>
        <v>550</v>
      </c>
      <c r="J25" s="38">
        <f t="shared" si="1"/>
        <v>49.5</v>
      </c>
    </row>
    <row r="26" spans="1:10" ht="19.5" customHeight="1">
      <c r="A26" s="30" t="s">
        <v>76</v>
      </c>
      <c r="B26" s="31" t="s">
        <v>81</v>
      </c>
      <c r="C26" s="42" t="s">
        <v>82</v>
      </c>
      <c r="D26" s="33" t="s">
        <v>83</v>
      </c>
      <c r="E26" s="34" t="s">
        <v>22</v>
      </c>
      <c r="F26" s="35">
        <v>37575</v>
      </c>
      <c r="G26" s="36">
        <v>870</v>
      </c>
      <c r="H26" s="36"/>
      <c r="I26" s="36">
        <f t="shared" si="0"/>
        <v>870</v>
      </c>
      <c r="J26" s="38">
        <f t="shared" si="1"/>
        <v>78.3</v>
      </c>
    </row>
    <row r="27" spans="1:10" ht="19.5" customHeight="1">
      <c r="A27" s="30" t="s">
        <v>80</v>
      </c>
      <c r="B27" s="39" t="s">
        <v>85</v>
      </c>
      <c r="C27" s="32" t="s">
        <v>86</v>
      </c>
      <c r="D27" s="33" t="s">
        <v>33</v>
      </c>
      <c r="E27" s="34" t="s">
        <v>22</v>
      </c>
      <c r="F27" s="35">
        <v>37434</v>
      </c>
      <c r="G27" s="40">
        <v>600</v>
      </c>
      <c r="H27" s="36">
        <v>36</v>
      </c>
      <c r="I27" s="36">
        <f t="shared" si="0"/>
        <v>564</v>
      </c>
      <c r="J27" s="38">
        <f t="shared" si="1"/>
        <v>54</v>
      </c>
    </row>
    <row r="28" spans="1:10" ht="19.5" customHeight="1">
      <c r="A28" s="30" t="s">
        <v>84</v>
      </c>
      <c r="B28" s="39" t="s">
        <v>88</v>
      </c>
      <c r="C28" s="32" t="s">
        <v>89</v>
      </c>
      <c r="D28" s="33" t="s">
        <v>90</v>
      </c>
      <c r="E28" s="34" t="s">
        <v>22</v>
      </c>
      <c r="F28" s="35">
        <v>39854</v>
      </c>
      <c r="G28" s="40">
        <v>600</v>
      </c>
      <c r="H28" s="36">
        <v>130</v>
      </c>
      <c r="I28" s="36">
        <f t="shared" si="0"/>
        <v>470</v>
      </c>
      <c r="J28" s="38">
        <f t="shared" si="1"/>
        <v>54</v>
      </c>
    </row>
    <row r="29" spans="1:10" ht="19.5" customHeight="1">
      <c r="A29" s="30" t="s">
        <v>87</v>
      </c>
      <c r="B29" s="31" t="s">
        <v>92</v>
      </c>
      <c r="C29" s="32" t="s">
        <v>93</v>
      </c>
      <c r="D29" s="33" t="s">
        <v>21</v>
      </c>
      <c r="E29" s="34" t="s">
        <v>22</v>
      </c>
      <c r="F29" s="35">
        <v>38848</v>
      </c>
      <c r="G29" s="36">
        <v>650</v>
      </c>
      <c r="H29" s="36"/>
      <c r="I29" s="36">
        <f t="shared" si="0"/>
        <v>650</v>
      </c>
      <c r="J29" s="38">
        <f t="shared" si="1"/>
        <v>58.5</v>
      </c>
    </row>
    <row r="30" spans="1:10" ht="19.5" customHeight="1">
      <c r="A30" s="30" t="s">
        <v>91</v>
      </c>
      <c r="B30" s="31" t="s">
        <v>95</v>
      </c>
      <c r="C30" s="32" t="s">
        <v>96</v>
      </c>
      <c r="D30" s="33" t="s">
        <v>97</v>
      </c>
      <c r="E30" s="34" t="s">
        <v>22</v>
      </c>
      <c r="F30" s="35">
        <v>38869</v>
      </c>
      <c r="G30" s="36">
        <v>800</v>
      </c>
      <c r="H30" s="36"/>
      <c r="I30" s="36">
        <f t="shared" si="0"/>
        <v>800</v>
      </c>
      <c r="J30" s="38">
        <f t="shared" si="1"/>
        <v>72</v>
      </c>
    </row>
    <row r="31" spans="1:10" ht="19.5" customHeight="1">
      <c r="A31" s="30" t="s">
        <v>94</v>
      </c>
      <c r="B31" s="31" t="s">
        <v>99</v>
      </c>
      <c r="C31" s="32" t="s">
        <v>100</v>
      </c>
      <c r="D31" s="33" t="s">
        <v>69</v>
      </c>
      <c r="E31" s="34" t="s">
        <v>22</v>
      </c>
      <c r="F31" s="35">
        <v>37196</v>
      </c>
      <c r="G31" s="36">
        <v>600</v>
      </c>
      <c r="H31" s="36"/>
      <c r="I31" s="36">
        <f t="shared" si="0"/>
        <v>600</v>
      </c>
      <c r="J31" s="38">
        <f t="shared" si="1"/>
        <v>54</v>
      </c>
    </row>
    <row r="32" spans="1:10" ht="19.5" customHeight="1">
      <c r="A32" s="30" t="s">
        <v>98</v>
      </c>
      <c r="B32" s="31" t="s">
        <v>102</v>
      </c>
      <c r="C32" s="32" t="s">
        <v>103</v>
      </c>
      <c r="D32" s="33" t="s">
        <v>21</v>
      </c>
      <c r="E32" s="34" t="s">
        <v>22</v>
      </c>
      <c r="F32" s="35">
        <v>36602</v>
      </c>
      <c r="G32" s="36">
        <v>650</v>
      </c>
      <c r="H32" s="36"/>
      <c r="I32" s="36">
        <f t="shared" si="0"/>
        <v>650</v>
      </c>
      <c r="J32" s="38">
        <f t="shared" si="1"/>
        <v>58.5</v>
      </c>
    </row>
    <row r="33" spans="1:10" ht="19.5" customHeight="1">
      <c r="A33" s="30" t="s">
        <v>101</v>
      </c>
      <c r="B33" s="31" t="s">
        <v>105</v>
      </c>
      <c r="C33" s="32" t="s">
        <v>106</v>
      </c>
      <c r="D33" s="33" t="s">
        <v>107</v>
      </c>
      <c r="E33" s="34" t="s">
        <v>22</v>
      </c>
      <c r="F33" s="35">
        <v>38808</v>
      </c>
      <c r="G33" s="36">
        <v>600</v>
      </c>
      <c r="H33" s="36">
        <v>20</v>
      </c>
      <c r="I33" s="36">
        <f t="shared" si="0"/>
        <v>580</v>
      </c>
      <c r="J33" s="38">
        <f t="shared" si="1"/>
        <v>54</v>
      </c>
    </row>
    <row r="34" spans="1:10" ht="19.5" customHeight="1">
      <c r="A34" s="30" t="s">
        <v>104</v>
      </c>
      <c r="B34" s="31" t="s">
        <v>109</v>
      </c>
      <c r="C34" s="32" t="s">
        <v>110</v>
      </c>
      <c r="D34" s="33" t="s">
        <v>111</v>
      </c>
      <c r="E34" s="34" t="s">
        <v>22</v>
      </c>
      <c r="F34" s="35">
        <v>37622</v>
      </c>
      <c r="G34" s="36">
        <v>773.33</v>
      </c>
      <c r="H34" s="36"/>
      <c r="I34" s="36">
        <f t="shared" si="0"/>
        <v>773.33</v>
      </c>
      <c r="J34" s="38">
        <f t="shared" si="1"/>
        <v>69.599699999999999</v>
      </c>
    </row>
    <row r="35" spans="1:10" ht="19.5" customHeight="1">
      <c r="A35" s="30" t="s">
        <v>108</v>
      </c>
      <c r="B35" s="31" t="s">
        <v>113</v>
      </c>
      <c r="C35" s="32" t="s">
        <v>114</v>
      </c>
      <c r="D35" s="33" t="s">
        <v>21</v>
      </c>
      <c r="E35" s="34" t="s">
        <v>22</v>
      </c>
      <c r="F35" s="35">
        <v>36752</v>
      </c>
      <c r="G35" s="36">
        <v>650</v>
      </c>
      <c r="H35" s="36"/>
      <c r="I35" s="36">
        <f t="shared" si="0"/>
        <v>650</v>
      </c>
      <c r="J35" s="38">
        <f t="shared" si="1"/>
        <v>58.5</v>
      </c>
    </row>
    <row r="36" spans="1:10" ht="19.5" customHeight="1">
      <c r="A36" s="30" t="s">
        <v>112</v>
      </c>
      <c r="B36" s="31" t="s">
        <v>116</v>
      </c>
      <c r="C36" s="32" t="s">
        <v>117</v>
      </c>
      <c r="D36" s="33" t="s">
        <v>118</v>
      </c>
      <c r="E36" s="34" t="s">
        <v>22</v>
      </c>
      <c r="F36" s="35">
        <v>39388</v>
      </c>
      <c r="G36" s="36">
        <v>900</v>
      </c>
      <c r="H36" s="36"/>
      <c r="I36" s="36">
        <f t="shared" si="0"/>
        <v>900</v>
      </c>
      <c r="J36" s="38">
        <f t="shared" si="1"/>
        <v>81</v>
      </c>
    </row>
    <row r="37" spans="1:10" ht="19.5" customHeight="1">
      <c r="A37" s="30" t="s">
        <v>115</v>
      </c>
      <c r="B37" s="31" t="s">
        <v>120</v>
      </c>
      <c r="C37" s="32" t="s">
        <v>121</v>
      </c>
      <c r="D37" s="33" t="s">
        <v>122</v>
      </c>
      <c r="E37" s="34" t="s">
        <v>22</v>
      </c>
      <c r="F37" s="35">
        <v>37529</v>
      </c>
      <c r="G37" s="36">
        <v>531.66999999999996</v>
      </c>
      <c r="H37" s="36"/>
      <c r="I37" s="36">
        <f t="shared" si="0"/>
        <v>531.66999999999996</v>
      </c>
      <c r="J37" s="38">
        <f t="shared" si="1"/>
        <v>49.5</v>
      </c>
    </row>
    <row r="38" spans="1:10" ht="19.5" customHeight="1">
      <c r="A38" s="30" t="s">
        <v>119</v>
      </c>
      <c r="B38" s="39" t="s">
        <v>124</v>
      </c>
      <c r="C38" s="32" t="s">
        <v>125</v>
      </c>
      <c r="D38" s="33" t="s">
        <v>126</v>
      </c>
      <c r="E38" s="34" t="s">
        <v>22</v>
      </c>
      <c r="F38" s="35">
        <v>38848</v>
      </c>
      <c r="G38" s="40">
        <v>810</v>
      </c>
      <c r="H38" s="36"/>
      <c r="I38" s="36">
        <f t="shared" si="0"/>
        <v>810</v>
      </c>
      <c r="J38" s="38">
        <f t="shared" si="1"/>
        <v>72.899999999999991</v>
      </c>
    </row>
    <row r="39" spans="1:10" ht="19.5" customHeight="1">
      <c r="A39" s="30" t="s">
        <v>123</v>
      </c>
      <c r="B39" s="31" t="s">
        <v>128</v>
      </c>
      <c r="C39" s="32" t="s">
        <v>129</v>
      </c>
      <c r="D39" s="33" t="s">
        <v>130</v>
      </c>
      <c r="E39" s="34" t="s">
        <v>22</v>
      </c>
      <c r="F39" s="35">
        <v>37438</v>
      </c>
      <c r="G39" s="36">
        <v>550</v>
      </c>
      <c r="H39" s="36"/>
      <c r="I39" s="36">
        <f t="shared" si="0"/>
        <v>550</v>
      </c>
      <c r="J39" s="38">
        <f t="shared" si="1"/>
        <v>49.5</v>
      </c>
    </row>
    <row r="40" spans="1:10" ht="19.5" customHeight="1">
      <c r="A40" s="30" t="s">
        <v>127</v>
      </c>
      <c r="B40" s="31" t="s">
        <v>132</v>
      </c>
      <c r="C40" s="32" t="s">
        <v>133</v>
      </c>
      <c r="D40" s="33" t="s">
        <v>21</v>
      </c>
      <c r="E40" s="34" t="s">
        <v>22</v>
      </c>
      <c r="F40" s="35">
        <v>39104</v>
      </c>
      <c r="G40" s="36">
        <v>650</v>
      </c>
      <c r="H40" s="36"/>
      <c r="I40" s="36">
        <f t="shared" si="0"/>
        <v>650</v>
      </c>
      <c r="J40" s="38">
        <f t="shared" si="1"/>
        <v>58.5</v>
      </c>
    </row>
    <row r="41" spans="1:10" ht="19.5" customHeight="1">
      <c r="A41" s="30" t="s">
        <v>131</v>
      </c>
      <c r="B41" s="31" t="s">
        <v>629</v>
      </c>
      <c r="C41" s="32" t="s">
        <v>630</v>
      </c>
      <c r="D41" s="33" t="s">
        <v>631</v>
      </c>
      <c r="E41" s="34" t="s">
        <v>22</v>
      </c>
      <c r="F41" s="35">
        <v>40280</v>
      </c>
      <c r="G41" s="36">
        <v>2300</v>
      </c>
      <c r="H41" s="36"/>
      <c r="I41" s="36">
        <f t="shared" si="0"/>
        <v>2300</v>
      </c>
      <c r="J41" s="38">
        <f t="shared" si="1"/>
        <v>97.2</v>
      </c>
    </row>
    <row r="42" spans="1:10" ht="19.5" customHeight="1">
      <c r="A42" s="30" t="s">
        <v>134</v>
      </c>
      <c r="B42" s="39" t="s">
        <v>135</v>
      </c>
      <c r="C42" s="32" t="s">
        <v>136</v>
      </c>
      <c r="D42" s="33" t="s">
        <v>55</v>
      </c>
      <c r="E42" s="34" t="s">
        <v>22</v>
      </c>
      <c r="F42" s="35">
        <v>38188</v>
      </c>
      <c r="G42" s="40">
        <v>840</v>
      </c>
      <c r="H42" s="36"/>
      <c r="I42" s="36">
        <f t="shared" si="0"/>
        <v>840</v>
      </c>
      <c r="J42" s="38">
        <f t="shared" si="1"/>
        <v>75.599999999999994</v>
      </c>
    </row>
    <row r="43" spans="1:10" ht="19.5" customHeight="1">
      <c r="A43" s="30" t="s">
        <v>137</v>
      </c>
      <c r="B43" s="31" t="s">
        <v>138</v>
      </c>
      <c r="C43" s="32" t="s">
        <v>139</v>
      </c>
      <c r="D43" s="33" t="s">
        <v>140</v>
      </c>
      <c r="E43" s="34" t="s">
        <v>22</v>
      </c>
      <c r="F43" s="35">
        <v>39034</v>
      </c>
      <c r="G43" s="36">
        <v>900</v>
      </c>
      <c r="H43" s="36"/>
      <c r="I43" s="36">
        <f t="shared" si="0"/>
        <v>900</v>
      </c>
      <c r="J43" s="38">
        <f t="shared" si="1"/>
        <v>81</v>
      </c>
    </row>
    <row r="44" spans="1:10" ht="19.5" customHeight="1">
      <c r="A44" s="30" t="s">
        <v>141</v>
      </c>
      <c r="B44" s="31" t="s">
        <v>142</v>
      </c>
      <c r="C44" s="32" t="s">
        <v>143</v>
      </c>
      <c r="D44" s="33" t="s">
        <v>111</v>
      </c>
      <c r="E44" s="34" t="s">
        <v>22</v>
      </c>
      <c r="F44" s="35">
        <v>38657</v>
      </c>
      <c r="G44" s="36">
        <v>650</v>
      </c>
      <c r="H44" s="36"/>
      <c r="I44" s="36">
        <f t="shared" si="0"/>
        <v>650</v>
      </c>
      <c r="J44" s="38">
        <f t="shared" si="1"/>
        <v>58.5</v>
      </c>
    </row>
    <row r="45" spans="1:10" ht="19.5" customHeight="1">
      <c r="A45" s="30" t="s">
        <v>144</v>
      </c>
      <c r="B45" s="31" t="s">
        <v>145</v>
      </c>
      <c r="C45" s="32" t="s">
        <v>146</v>
      </c>
      <c r="D45" s="33" t="s">
        <v>26</v>
      </c>
      <c r="E45" s="34" t="s">
        <v>22</v>
      </c>
      <c r="F45" s="35">
        <v>36161</v>
      </c>
      <c r="G45" s="36">
        <v>600</v>
      </c>
      <c r="H45" s="36"/>
      <c r="I45" s="36">
        <f t="shared" si="0"/>
        <v>600</v>
      </c>
      <c r="J45" s="38">
        <f t="shared" si="1"/>
        <v>54</v>
      </c>
    </row>
    <row r="46" spans="1:10" ht="19.5" customHeight="1">
      <c r="A46" s="30" t="s">
        <v>147</v>
      </c>
      <c r="B46" s="31" t="s">
        <v>148</v>
      </c>
      <c r="C46" s="32" t="s">
        <v>149</v>
      </c>
      <c r="D46" s="33" t="s">
        <v>126</v>
      </c>
      <c r="E46" s="34" t="s">
        <v>22</v>
      </c>
      <c r="F46" s="35">
        <v>37529</v>
      </c>
      <c r="G46" s="36">
        <v>900</v>
      </c>
      <c r="H46" s="36"/>
      <c r="I46" s="36">
        <f t="shared" si="0"/>
        <v>900</v>
      </c>
      <c r="J46" s="38">
        <f t="shared" si="1"/>
        <v>81</v>
      </c>
    </row>
    <row r="47" spans="1:10" ht="19.5" customHeight="1">
      <c r="A47" s="30" t="s">
        <v>150</v>
      </c>
      <c r="B47" s="31" t="s">
        <v>151</v>
      </c>
      <c r="C47" s="32" t="s">
        <v>152</v>
      </c>
      <c r="D47" s="33" t="s">
        <v>153</v>
      </c>
      <c r="E47" s="34" t="s">
        <v>22</v>
      </c>
      <c r="F47" s="35">
        <v>38777</v>
      </c>
      <c r="G47" s="36">
        <v>900</v>
      </c>
      <c r="H47" s="36"/>
      <c r="I47" s="36">
        <f t="shared" si="0"/>
        <v>900</v>
      </c>
      <c r="J47" s="38">
        <f t="shared" si="1"/>
        <v>81</v>
      </c>
    </row>
    <row r="48" spans="1:10" ht="19.5" customHeight="1">
      <c r="A48" s="30" t="s">
        <v>154</v>
      </c>
      <c r="B48" s="31" t="s">
        <v>186</v>
      </c>
      <c r="C48" s="32" t="s">
        <v>187</v>
      </c>
      <c r="D48" s="33" t="s">
        <v>55</v>
      </c>
      <c r="E48" s="34" t="s">
        <v>22</v>
      </c>
      <c r="F48" s="35">
        <v>36570</v>
      </c>
      <c r="G48" s="36">
        <v>900</v>
      </c>
      <c r="H48" s="36"/>
      <c r="I48" s="36">
        <f t="shared" si="0"/>
        <v>900</v>
      </c>
      <c r="J48" s="38">
        <f t="shared" si="1"/>
        <v>81</v>
      </c>
    </row>
    <row r="49" spans="1:10" ht="19.5" customHeight="1">
      <c r="A49" s="30" t="s">
        <v>158</v>
      </c>
      <c r="B49" s="31" t="s">
        <v>189</v>
      </c>
      <c r="C49" s="32" t="s">
        <v>190</v>
      </c>
      <c r="D49" s="33" t="s">
        <v>69</v>
      </c>
      <c r="E49" s="34" t="s">
        <v>22</v>
      </c>
      <c r="F49" s="35">
        <v>37289</v>
      </c>
      <c r="G49" s="36">
        <v>600</v>
      </c>
      <c r="H49" s="36"/>
      <c r="I49" s="36">
        <f t="shared" si="0"/>
        <v>600</v>
      </c>
      <c r="J49" s="38">
        <f t="shared" si="1"/>
        <v>54</v>
      </c>
    </row>
    <row r="50" spans="1:10" ht="19.5" customHeight="1">
      <c r="A50" s="30" t="s">
        <v>162</v>
      </c>
      <c r="B50" s="31" t="s">
        <v>192</v>
      </c>
      <c r="C50" s="32" t="s">
        <v>193</v>
      </c>
      <c r="D50" s="33" t="s">
        <v>21</v>
      </c>
      <c r="E50" s="34" t="s">
        <v>22</v>
      </c>
      <c r="F50" s="35">
        <v>36585</v>
      </c>
      <c r="G50" s="36">
        <v>606.66999999999996</v>
      </c>
      <c r="H50" s="36"/>
      <c r="I50" s="36">
        <f t="shared" si="0"/>
        <v>606.66999999999996</v>
      </c>
      <c r="J50" s="38">
        <f t="shared" si="1"/>
        <v>54.600299999999997</v>
      </c>
    </row>
    <row r="51" spans="1:10" ht="19.5" customHeight="1">
      <c r="A51" s="30" t="s">
        <v>165</v>
      </c>
      <c r="B51" s="31" t="s">
        <v>195</v>
      </c>
      <c r="C51" s="32" t="s">
        <v>196</v>
      </c>
      <c r="D51" s="33" t="s">
        <v>21</v>
      </c>
      <c r="E51" s="34" t="s">
        <v>22</v>
      </c>
      <c r="F51" s="35">
        <v>37987</v>
      </c>
      <c r="G51" s="36">
        <v>650</v>
      </c>
      <c r="H51" s="36"/>
      <c r="I51" s="36">
        <f t="shared" si="0"/>
        <v>650</v>
      </c>
      <c r="J51" s="38">
        <f t="shared" si="1"/>
        <v>58.5</v>
      </c>
    </row>
    <row r="52" spans="1:10" ht="19.5" customHeight="1">
      <c r="A52" s="30" t="s">
        <v>168</v>
      </c>
      <c r="B52" s="31" t="s">
        <v>198</v>
      </c>
      <c r="C52" s="32" t="s">
        <v>199</v>
      </c>
      <c r="D52" s="33" t="s">
        <v>33</v>
      </c>
      <c r="E52" s="34" t="s">
        <v>22</v>
      </c>
      <c r="F52" s="35">
        <v>37438</v>
      </c>
      <c r="G52" s="36">
        <v>560</v>
      </c>
      <c r="H52" s="36"/>
      <c r="I52" s="36">
        <f t="shared" si="0"/>
        <v>560</v>
      </c>
      <c r="J52" s="38">
        <f t="shared" si="1"/>
        <v>50.4</v>
      </c>
    </row>
    <row r="53" spans="1:10" ht="19.5" customHeight="1">
      <c r="A53" s="30" t="s">
        <v>171</v>
      </c>
      <c r="B53" s="31" t="s">
        <v>201</v>
      </c>
      <c r="C53" s="32" t="s">
        <v>202</v>
      </c>
      <c r="D53" s="33" t="s">
        <v>69</v>
      </c>
      <c r="E53" s="34" t="s">
        <v>22</v>
      </c>
      <c r="F53" s="35">
        <v>37562</v>
      </c>
      <c r="G53" s="36">
        <v>580</v>
      </c>
      <c r="H53" s="36"/>
      <c r="I53" s="36">
        <f t="shared" si="0"/>
        <v>580</v>
      </c>
      <c r="J53" s="38">
        <f t="shared" si="1"/>
        <v>52.199999999999996</v>
      </c>
    </row>
    <row r="54" spans="1:10" ht="19.5" customHeight="1">
      <c r="A54" s="30" t="s">
        <v>175</v>
      </c>
      <c r="B54" s="39" t="s">
        <v>204</v>
      </c>
      <c r="C54" s="32">
        <v>10321931</v>
      </c>
      <c r="D54" s="33" t="s">
        <v>205</v>
      </c>
      <c r="E54" s="34" t="s">
        <v>206</v>
      </c>
      <c r="F54" s="35">
        <v>40035</v>
      </c>
      <c r="G54" s="40">
        <v>1256.67</v>
      </c>
      <c r="H54" s="36">
        <v>20</v>
      </c>
      <c r="I54" s="36">
        <f t="shared" si="0"/>
        <v>1236.67</v>
      </c>
      <c r="J54" s="38">
        <f t="shared" si="1"/>
        <v>97.2</v>
      </c>
    </row>
    <row r="55" spans="1:10" ht="19.5" customHeight="1">
      <c r="A55" s="30" t="s">
        <v>178</v>
      </c>
      <c r="B55" s="39" t="s">
        <v>155</v>
      </c>
      <c r="C55" s="32" t="s">
        <v>156</v>
      </c>
      <c r="D55" s="33" t="s">
        <v>157</v>
      </c>
      <c r="E55" s="34" t="s">
        <v>22</v>
      </c>
      <c r="F55" s="35">
        <v>38504</v>
      </c>
      <c r="G55" s="40">
        <v>580</v>
      </c>
      <c r="H55" s="36"/>
      <c r="I55" s="36">
        <f t="shared" si="0"/>
        <v>580</v>
      </c>
      <c r="J55" s="38">
        <f t="shared" si="1"/>
        <v>52.199999999999996</v>
      </c>
    </row>
    <row r="56" spans="1:10" ht="19.5" customHeight="1">
      <c r="A56" s="30" t="s">
        <v>181</v>
      </c>
      <c r="B56" s="31" t="s">
        <v>159</v>
      </c>
      <c r="C56" s="32" t="s">
        <v>160</v>
      </c>
      <c r="D56" s="33" t="s">
        <v>161</v>
      </c>
      <c r="E56" s="34" t="s">
        <v>22</v>
      </c>
      <c r="F56" s="35">
        <v>38136</v>
      </c>
      <c r="G56" s="36">
        <v>650</v>
      </c>
      <c r="H56" s="36"/>
      <c r="I56" s="36">
        <f t="shared" si="0"/>
        <v>650</v>
      </c>
      <c r="J56" s="38">
        <f t="shared" si="1"/>
        <v>58.5</v>
      </c>
    </row>
    <row r="57" spans="1:10" ht="19.5" customHeight="1">
      <c r="A57" s="30" t="s">
        <v>185</v>
      </c>
      <c r="B57" s="31" t="s">
        <v>163</v>
      </c>
      <c r="C57" s="32" t="s">
        <v>164</v>
      </c>
      <c r="D57" s="33" t="s">
        <v>33</v>
      </c>
      <c r="E57" s="34" t="s">
        <v>22</v>
      </c>
      <c r="F57" s="35">
        <v>38084</v>
      </c>
      <c r="G57" s="36">
        <v>600</v>
      </c>
      <c r="H57" s="36"/>
      <c r="I57" s="36">
        <f t="shared" si="0"/>
        <v>600</v>
      </c>
      <c r="J57" s="38">
        <f t="shared" si="1"/>
        <v>54</v>
      </c>
    </row>
    <row r="58" spans="1:10" ht="19.5" customHeight="1">
      <c r="A58" s="30" t="s">
        <v>188</v>
      </c>
      <c r="B58" s="31" t="s">
        <v>166</v>
      </c>
      <c r="C58" s="32" t="s">
        <v>167</v>
      </c>
      <c r="D58" s="33" t="s">
        <v>90</v>
      </c>
      <c r="E58" s="34" t="s">
        <v>22</v>
      </c>
      <c r="F58" s="35">
        <v>39190</v>
      </c>
      <c r="G58" s="36">
        <v>531.66999999999996</v>
      </c>
      <c r="H58" s="36">
        <v>35</v>
      </c>
      <c r="I58" s="36">
        <f t="shared" si="0"/>
        <v>496.66999999999996</v>
      </c>
      <c r="J58" s="38">
        <f t="shared" si="1"/>
        <v>49.5</v>
      </c>
    </row>
    <row r="59" spans="1:10" ht="19.5" customHeight="1">
      <c r="A59" s="30" t="s">
        <v>191</v>
      </c>
      <c r="B59" s="31" t="s">
        <v>614</v>
      </c>
      <c r="C59" s="32" t="s">
        <v>615</v>
      </c>
      <c r="D59" s="33" t="s">
        <v>597</v>
      </c>
      <c r="E59" s="34" t="s">
        <v>22</v>
      </c>
      <c r="F59" s="35">
        <v>40240</v>
      </c>
      <c r="G59" s="36">
        <v>1000</v>
      </c>
      <c r="H59" s="36"/>
      <c r="I59" s="36">
        <f t="shared" si="0"/>
        <v>1000</v>
      </c>
      <c r="J59" s="38">
        <f t="shared" si="1"/>
        <v>90</v>
      </c>
    </row>
    <row r="60" spans="1:10" ht="19.5" customHeight="1">
      <c r="A60" s="30" t="s">
        <v>194</v>
      </c>
      <c r="B60" s="31" t="s">
        <v>169</v>
      </c>
      <c r="C60" s="32" t="s">
        <v>170</v>
      </c>
      <c r="D60" s="33" t="s">
        <v>140</v>
      </c>
      <c r="E60" s="34" t="s">
        <v>22</v>
      </c>
      <c r="F60" s="35">
        <v>38444</v>
      </c>
      <c r="G60" s="36">
        <v>800</v>
      </c>
      <c r="H60" s="36"/>
      <c r="I60" s="36">
        <f t="shared" si="0"/>
        <v>800</v>
      </c>
      <c r="J60" s="38">
        <f t="shared" si="1"/>
        <v>72</v>
      </c>
    </row>
    <row r="61" spans="1:10" ht="19.5" customHeight="1">
      <c r="A61" s="30" t="s">
        <v>197</v>
      </c>
      <c r="B61" s="31" t="s">
        <v>172</v>
      </c>
      <c r="C61" s="32" t="s">
        <v>173</v>
      </c>
      <c r="D61" s="33" t="s">
        <v>174</v>
      </c>
      <c r="E61" s="34" t="s">
        <v>22</v>
      </c>
      <c r="F61" s="35">
        <v>39476</v>
      </c>
      <c r="G61" s="36">
        <v>2000</v>
      </c>
      <c r="H61" s="36">
        <v>44.97</v>
      </c>
      <c r="I61" s="36">
        <f t="shared" si="0"/>
        <v>1955.03</v>
      </c>
      <c r="J61" s="38">
        <f t="shared" si="1"/>
        <v>97.2</v>
      </c>
    </row>
    <row r="62" spans="1:10" ht="19.5" customHeight="1">
      <c r="A62" s="30" t="s">
        <v>200</v>
      </c>
      <c r="B62" s="31" t="s">
        <v>176</v>
      </c>
      <c r="C62" s="32" t="s">
        <v>177</v>
      </c>
      <c r="D62" s="33" t="s">
        <v>21</v>
      </c>
      <c r="E62" s="34" t="s">
        <v>22</v>
      </c>
      <c r="F62" s="35">
        <v>37105</v>
      </c>
      <c r="G62" s="36">
        <v>650</v>
      </c>
      <c r="H62" s="36"/>
      <c r="I62" s="36">
        <f t="shared" si="0"/>
        <v>650</v>
      </c>
      <c r="J62" s="38">
        <f t="shared" si="1"/>
        <v>58.5</v>
      </c>
    </row>
    <row r="63" spans="1:10" ht="19.5" customHeight="1">
      <c r="A63" s="30" t="s">
        <v>203</v>
      </c>
      <c r="B63" s="31" t="s">
        <v>179</v>
      </c>
      <c r="C63" s="32" t="s">
        <v>180</v>
      </c>
      <c r="D63" s="33" t="s">
        <v>153</v>
      </c>
      <c r="E63" s="34" t="s">
        <v>22</v>
      </c>
      <c r="F63" s="35">
        <v>38113</v>
      </c>
      <c r="G63" s="36">
        <v>900</v>
      </c>
      <c r="H63" s="36"/>
      <c r="I63" s="36">
        <f t="shared" si="0"/>
        <v>900</v>
      </c>
      <c r="J63" s="38">
        <f t="shared" si="1"/>
        <v>81</v>
      </c>
    </row>
    <row r="64" spans="1:10" ht="19.5" customHeight="1">
      <c r="A64" s="30" t="s">
        <v>207</v>
      </c>
      <c r="B64" s="31" t="s">
        <v>182</v>
      </c>
      <c r="C64" s="32" t="s">
        <v>183</v>
      </c>
      <c r="D64" s="33" t="s">
        <v>184</v>
      </c>
      <c r="E64" s="34" t="s">
        <v>22</v>
      </c>
      <c r="F64" s="35">
        <v>35001</v>
      </c>
      <c r="G64" s="36">
        <v>650</v>
      </c>
      <c r="H64" s="36"/>
      <c r="I64" s="36">
        <f t="shared" si="0"/>
        <v>650</v>
      </c>
      <c r="J64" s="38">
        <f t="shared" si="1"/>
        <v>58.5</v>
      </c>
    </row>
    <row r="65" spans="1:10" ht="19.5" customHeight="1">
      <c r="A65" s="30" t="s">
        <v>210</v>
      </c>
      <c r="B65" s="39" t="s">
        <v>208</v>
      </c>
      <c r="C65" s="32" t="s">
        <v>209</v>
      </c>
      <c r="D65" s="33" t="s">
        <v>37</v>
      </c>
      <c r="E65" s="34" t="s">
        <v>22</v>
      </c>
      <c r="F65" s="35">
        <v>38306</v>
      </c>
      <c r="G65" s="40">
        <v>606.66999999999996</v>
      </c>
      <c r="H65" s="36">
        <v>14.2</v>
      </c>
      <c r="I65" s="36">
        <f t="shared" si="0"/>
        <v>592.46999999999991</v>
      </c>
      <c r="J65" s="38">
        <f t="shared" si="1"/>
        <v>54.600299999999997</v>
      </c>
    </row>
    <row r="66" spans="1:10" ht="19.5" customHeight="1">
      <c r="A66" s="30" t="s">
        <v>213</v>
      </c>
      <c r="B66" s="31" t="s">
        <v>211</v>
      </c>
      <c r="C66" s="32" t="s">
        <v>212</v>
      </c>
      <c r="D66" s="33" t="s">
        <v>69</v>
      </c>
      <c r="E66" s="34" t="s">
        <v>22</v>
      </c>
      <c r="F66" s="35">
        <v>37179</v>
      </c>
      <c r="G66" s="36">
        <v>600</v>
      </c>
      <c r="H66" s="36"/>
      <c r="I66" s="36">
        <f t="shared" si="0"/>
        <v>600</v>
      </c>
      <c r="J66" s="38">
        <f t="shared" si="1"/>
        <v>54</v>
      </c>
    </row>
    <row r="67" spans="1:10" ht="19.5" customHeight="1">
      <c r="A67" s="30" t="s">
        <v>216</v>
      </c>
      <c r="B67" s="31" t="s">
        <v>214</v>
      </c>
      <c r="C67" s="32" t="s">
        <v>215</v>
      </c>
      <c r="D67" s="33" t="s">
        <v>69</v>
      </c>
      <c r="E67" s="34" t="s">
        <v>22</v>
      </c>
      <c r="F67" s="35">
        <v>39498</v>
      </c>
      <c r="G67" s="36">
        <v>550</v>
      </c>
      <c r="H67" s="36"/>
      <c r="I67" s="36">
        <f t="shared" si="0"/>
        <v>550</v>
      </c>
      <c r="J67" s="38">
        <f t="shared" si="1"/>
        <v>49.5</v>
      </c>
    </row>
    <row r="68" spans="1:10" ht="19.5" customHeight="1">
      <c r="A68" s="30" t="s">
        <v>219</v>
      </c>
      <c r="B68" s="31" t="s">
        <v>217</v>
      </c>
      <c r="C68" s="32" t="s">
        <v>218</v>
      </c>
      <c r="D68" s="33" t="s">
        <v>26</v>
      </c>
      <c r="E68" s="34" t="s">
        <v>22</v>
      </c>
      <c r="F68" s="35">
        <v>36161</v>
      </c>
      <c r="G68" s="36">
        <v>600</v>
      </c>
      <c r="H68" s="36"/>
      <c r="I68" s="36">
        <f t="shared" si="0"/>
        <v>600</v>
      </c>
      <c r="J68" s="38">
        <f t="shared" si="1"/>
        <v>54</v>
      </c>
    </row>
    <row r="69" spans="1:10" ht="19.5" customHeight="1">
      <c r="A69" s="30" t="s">
        <v>222</v>
      </c>
      <c r="B69" s="31" t="s">
        <v>220</v>
      </c>
      <c r="C69" s="32" t="s">
        <v>221</v>
      </c>
      <c r="D69" s="33" t="s">
        <v>107</v>
      </c>
      <c r="E69" s="34" t="s">
        <v>22</v>
      </c>
      <c r="F69" s="35">
        <v>38701</v>
      </c>
      <c r="G69" s="36">
        <v>600</v>
      </c>
      <c r="H69" s="36"/>
      <c r="I69" s="36">
        <f t="shared" si="0"/>
        <v>600</v>
      </c>
      <c r="J69" s="38">
        <f t="shared" si="1"/>
        <v>54</v>
      </c>
    </row>
    <row r="70" spans="1:10" ht="19.5" customHeight="1">
      <c r="A70" s="30" t="s">
        <v>225</v>
      </c>
      <c r="B70" s="39" t="s">
        <v>223</v>
      </c>
      <c r="C70" s="32" t="s">
        <v>224</v>
      </c>
      <c r="D70" s="33" t="s">
        <v>21</v>
      </c>
      <c r="E70" s="34" t="s">
        <v>22</v>
      </c>
      <c r="F70" s="35">
        <v>36557</v>
      </c>
      <c r="G70" s="40">
        <v>650</v>
      </c>
      <c r="H70" s="36">
        <v>37.5</v>
      </c>
      <c r="I70" s="36">
        <f t="shared" si="0"/>
        <v>612.5</v>
      </c>
      <c r="J70" s="38">
        <f t="shared" si="1"/>
        <v>58.5</v>
      </c>
    </row>
    <row r="71" spans="1:10" ht="19.5" customHeight="1">
      <c r="A71" s="30" t="s">
        <v>228</v>
      </c>
      <c r="B71" s="31" t="s">
        <v>226</v>
      </c>
      <c r="C71" s="32" t="s">
        <v>227</v>
      </c>
      <c r="D71" s="33" t="s">
        <v>26</v>
      </c>
      <c r="E71" s="34" t="s">
        <v>22</v>
      </c>
      <c r="F71" s="35">
        <v>36161</v>
      </c>
      <c r="G71" s="36">
        <v>600</v>
      </c>
      <c r="H71" s="36"/>
      <c r="I71" s="36">
        <f t="shared" si="0"/>
        <v>600</v>
      </c>
      <c r="J71" s="38">
        <f t="shared" si="1"/>
        <v>54</v>
      </c>
    </row>
    <row r="72" spans="1:10" ht="19.5" customHeight="1">
      <c r="A72" s="30" t="s">
        <v>231</v>
      </c>
      <c r="B72" s="31" t="s">
        <v>229</v>
      </c>
      <c r="C72" s="32" t="s">
        <v>230</v>
      </c>
      <c r="D72" s="33" t="s">
        <v>26</v>
      </c>
      <c r="E72" s="34" t="s">
        <v>22</v>
      </c>
      <c r="F72" s="35">
        <v>37018</v>
      </c>
      <c r="G72" s="36">
        <v>600</v>
      </c>
      <c r="H72" s="36"/>
      <c r="I72" s="36">
        <f t="shared" si="0"/>
        <v>600</v>
      </c>
      <c r="J72" s="38">
        <f t="shared" si="1"/>
        <v>54</v>
      </c>
    </row>
    <row r="73" spans="1:10" ht="19.5" customHeight="1">
      <c r="A73" s="30" t="s">
        <v>234</v>
      </c>
      <c r="B73" s="31" t="s">
        <v>235</v>
      </c>
      <c r="C73" s="32" t="s">
        <v>236</v>
      </c>
      <c r="D73" s="33" t="s">
        <v>21</v>
      </c>
      <c r="E73" s="34" t="s">
        <v>22</v>
      </c>
      <c r="F73" s="35">
        <v>39104</v>
      </c>
      <c r="G73" s="36">
        <v>650</v>
      </c>
      <c r="H73" s="36"/>
      <c r="I73" s="36">
        <f t="shared" si="0"/>
        <v>650</v>
      </c>
      <c r="J73" s="38">
        <f t="shared" si="1"/>
        <v>58.5</v>
      </c>
    </row>
    <row r="74" spans="1:10" ht="19.5" customHeight="1">
      <c r="A74" s="30" t="s">
        <v>237</v>
      </c>
      <c r="B74" s="39" t="s">
        <v>232</v>
      </c>
      <c r="C74" s="32" t="s">
        <v>233</v>
      </c>
      <c r="D74" s="33" t="s">
        <v>111</v>
      </c>
      <c r="E74" s="34" t="s">
        <v>22</v>
      </c>
      <c r="F74" s="35">
        <v>36800</v>
      </c>
      <c r="G74" s="40">
        <v>606.66999999999996</v>
      </c>
      <c r="H74" s="36">
        <v>27.1</v>
      </c>
      <c r="I74" s="36">
        <f t="shared" ref="I74:I137" si="2">(G74-H74)</f>
        <v>579.56999999999994</v>
      </c>
      <c r="J74" s="38">
        <f t="shared" ref="J74:J137" si="3">IF(G74=0,0,IF(G74&gt;1080,97.2,IF(G74&lt;550,49.5,G74*0.09)))</f>
        <v>54.600299999999997</v>
      </c>
    </row>
    <row r="75" spans="1:10" ht="19.5" customHeight="1">
      <c r="A75" s="30" t="s">
        <v>241</v>
      </c>
      <c r="B75" s="31" t="s">
        <v>238</v>
      </c>
      <c r="C75" s="32" t="s">
        <v>239</v>
      </c>
      <c r="D75" s="33" t="s">
        <v>240</v>
      </c>
      <c r="E75" s="34" t="s">
        <v>22</v>
      </c>
      <c r="F75" s="35">
        <v>37461</v>
      </c>
      <c r="G75" s="36">
        <v>900</v>
      </c>
      <c r="H75" s="36"/>
      <c r="I75" s="36">
        <f t="shared" si="2"/>
        <v>900</v>
      </c>
      <c r="J75" s="38">
        <f t="shared" si="3"/>
        <v>81</v>
      </c>
    </row>
    <row r="76" spans="1:10" ht="19.5" customHeight="1">
      <c r="A76" s="30" t="s">
        <v>244</v>
      </c>
      <c r="B76" s="31" t="s">
        <v>242</v>
      </c>
      <c r="C76" s="32" t="s">
        <v>243</v>
      </c>
      <c r="D76" s="33" t="s">
        <v>126</v>
      </c>
      <c r="E76" s="34" t="s">
        <v>22</v>
      </c>
      <c r="F76" s="35">
        <v>37461</v>
      </c>
      <c r="G76" s="36">
        <v>900</v>
      </c>
      <c r="H76" s="36"/>
      <c r="I76" s="36">
        <f t="shared" si="2"/>
        <v>900</v>
      </c>
      <c r="J76" s="38">
        <f t="shared" si="3"/>
        <v>81</v>
      </c>
    </row>
    <row r="77" spans="1:10" ht="19.5" customHeight="1">
      <c r="A77" s="30" t="s">
        <v>247</v>
      </c>
      <c r="B77" s="41" t="s">
        <v>245</v>
      </c>
      <c r="C77" s="32" t="s">
        <v>246</v>
      </c>
      <c r="D77" s="33" t="s">
        <v>37</v>
      </c>
      <c r="E77" s="34" t="s">
        <v>22</v>
      </c>
      <c r="F77" s="35">
        <v>39699</v>
      </c>
      <c r="G77" s="36">
        <v>700</v>
      </c>
      <c r="H77" s="36"/>
      <c r="I77" s="36">
        <f t="shared" si="2"/>
        <v>700</v>
      </c>
      <c r="J77" s="38">
        <f t="shared" si="3"/>
        <v>63</v>
      </c>
    </row>
    <row r="78" spans="1:10" ht="19.5" customHeight="1">
      <c r="A78" s="30" t="s">
        <v>250</v>
      </c>
      <c r="B78" s="39" t="s">
        <v>248</v>
      </c>
      <c r="C78" s="32" t="s">
        <v>249</v>
      </c>
      <c r="D78" s="33" t="s">
        <v>55</v>
      </c>
      <c r="E78" s="34" t="s">
        <v>22</v>
      </c>
      <c r="F78" s="35">
        <v>36434</v>
      </c>
      <c r="G78" s="40">
        <v>900</v>
      </c>
      <c r="H78" s="36"/>
      <c r="I78" s="36">
        <f t="shared" si="2"/>
        <v>900</v>
      </c>
      <c r="J78" s="38">
        <f t="shared" si="3"/>
        <v>81</v>
      </c>
    </row>
    <row r="79" spans="1:10" ht="19.5" customHeight="1">
      <c r="A79" s="30" t="s">
        <v>253</v>
      </c>
      <c r="B79" s="39" t="s">
        <v>251</v>
      </c>
      <c r="C79" s="32" t="s">
        <v>252</v>
      </c>
      <c r="D79" s="33" t="s">
        <v>55</v>
      </c>
      <c r="E79" s="34" t="s">
        <v>22</v>
      </c>
      <c r="F79" s="35">
        <v>35555</v>
      </c>
      <c r="G79" s="40">
        <v>870</v>
      </c>
      <c r="H79" s="36"/>
      <c r="I79" s="36">
        <f t="shared" si="2"/>
        <v>870</v>
      </c>
      <c r="J79" s="38">
        <f t="shared" si="3"/>
        <v>78.3</v>
      </c>
    </row>
    <row r="80" spans="1:10" ht="19.5" customHeight="1">
      <c r="A80" s="30" t="s">
        <v>256</v>
      </c>
      <c r="B80" s="31" t="s">
        <v>254</v>
      </c>
      <c r="C80" s="32" t="s">
        <v>255</v>
      </c>
      <c r="D80" s="33" t="s">
        <v>55</v>
      </c>
      <c r="E80" s="34" t="s">
        <v>22</v>
      </c>
      <c r="F80" s="35">
        <v>37511</v>
      </c>
      <c r="G80" s="36">
        <v>900</v>
      </c>
      <c r="H80" s="36"/>
      <c r="I80" s="36">
        <f t="shared" si="2"/>
        <v>900</v>
      </c>
      <c r="J80" s="38">
        <f t="shared" si="3"/>
        <v>81</v>
      </c>
    </row>
    <row r="81" spans="1:10" ht="19.5" customHeight="1">
      <c r="A81" s="30" t="s">
        <v>259</v>
      </c>
      <c r="B81" s="39" t="s">
        <v>257</v>
      </c>
      <c r="C81" s="32" t="s">
        <v>258</v>
      </c>
      <c r="D81" s="33" t="s">
        <v>205</v>
      </c>
      <c r="E81" s="34" t="s">
        <v>206</v>
      </c>
      <c r="F81" s="35">
        <v>40134</v>
      </c>
      <c r="G81" s="40">
        <v>1300</v>
      </c>
      <c r="H81" s="36"/>
      <c r="I81" s="36">
        <f t="shared" si="2"/>
        <v>1300</v>
      </c>
      <c r="J81" s="38">
        <f t="shared" si="3"/>
        <v>97.2</v>
      </c>
    </row>
    <row r="82" spans="1:10" ht="19.5" customHeight="1">
      <c r="A82" s="30" t="s">
        <v>262</v>
      </c>
      <c r="B82" s="39" t="s">
        <v>260</v>
      </c>
      <c r="C82" s="32" t="s">
        <v>261</v>
      </c>
      <c r="D82" s="33" t="s">
        <v>26</v>
      </c>
      <c r="E82" s="34" t="s">
        <v>22</v>
      </c>
      <c r="F82" s="35">
        <v>35796</v>
      </c>
      <c r="G82" s="40">
        <v>600</v>
      </c>
      <c r="H82" s="36"/>
      <c r="I82" s="36">
        <f t="shared" si="2"/>
        <v>600</v>
      </c>
      <c r="J82" s="38">
        <f t="shared" si="3"/>
        <v>54</v>
      </c>
    </row>
    <row r="83" spans="1:10" ht="19.5" customHeight="1">
      <c r="A83" s="30" t="s">
        <v>265</v>
      </c>
      <c r="B83" s="31" t="s">
        <v>263</v>
      </c>
      <c r="C83" s="32" t="s">
        <v>264</v>
      </c>
      <c r="D83" s="33" t="s">
        <v>21</v>
      </c>
      <c r="E83" s="34" t="s">
        <v>22</v>
      </c>
      <c r="F83" s="35">
        <v>36557</v>
      </c>
      <c r="G83" s="36">
        <v>650</v>
      </c>
      <c r="H83" s="36"/>
      <c r="I83" s="36">
        <f t="shared" si="2"/>
        <v>650</v>
      </c>
      <c r="J83" s="38">
        <f t="shared" si="3"/>
        <v>58.5</v>
      </c>
    </row>
    <row r="84" spans="1:10" ht="19.5" customHeight="1">
      <c r="A84" s="30" t="s">
        <v>268</v>
      </c>
      <c r="B84" s="31" t="s">
        <v>266</v>
      </c>
      <c r="C84" s="32" t="s">
        <v>267</v>
      </c>
      <c r="D84" s="33" t="s">
        <v>111</v>
      </c>
      <c r="E84" s="34" t="s">
        <v>22</v>
      </c>
      <c r="F84" s="35">
        <v>39409</v>
      </c>
      <c r="G84" s="36">
        <v>550</v>
      </c>
      <c r="H84" s="36"/>
      <c r="I84" s="36">
        <f t="shared" si="2"/>
        <v>550</v>
      </c>
      <c r="J84" s="38">
        <f t="shared" si="3"/>
        <v>49.5</v>
      </c>
    </row>
    <row r="85" spans="1:10" ht="19.5" customHeight="1">
      <c r="A85" s="30" t="s">
        <v>271</v>
      </c>
      <c r="B85" s="39" t="s">
        <v>269</v>
      </c>
      <c r="C85" s="32" t="s">
        <v>270</v>
      </c>
      <c r="D85" s="33" t="s">
        <v>21</v>
      </c>
      <c r="E85" s="34" t="s">
        <v>22</v>
      </c>
      <c r="F85" s="35">
        <v>36161</v>
      </c>
      <c r="G85" s="40">
        <v>606.66999999999996</v>
      </c>
      <c r="H85" s="36"/>
      <c r="I85" s="36">
        <f t="shared" si="2"/>
        <v>606.66999999999996</v>
      </c>
      <c r="J85" s="38">
        <f t="shared" si="3"/>
        <v>54.600299999999997</v>
      </c>
    </row>
    <row r="86" spans="1:10" ht="19.5" customHeight="1">
      <c r="A86" s="30" t="s">
        <v>274</v>
      </c>
      <c r="B86" s="31" t="s">
        <v>272</v>
      </c>
      <c r="C86" s="32" t="s">
        <v>273</v>
      </c>
      <c r="D86" s="33" t="s">
        <v>111</v>
      </c>
      <c r="E86" s="34" t="s">
        <v>22</v>
      </c>
      <c r="F86" s="35">
        <v>38078</v>
      </c>
      <c r="G86" s="36">
        <v>650</v>
      </c>
      <c r="H86" s="36"/>
      <c r="I86" s="36">
        <f t="shared" si="2"/>
        <v>650</v>
      </c>
      <c r="J86" s="38">
        <f t="shared" si="3"/>
        <v>58.5</v>
      </c>
    </row>
    <row r="87" spans="1:10" ht="19.5" customHeight="1">
      <c r="A87" s="30" t="s">
        <v>277</v>
      </c>
      <c r="B87" s="39" t="s">
        <v>275</v>
      </c>
      <c r="C87" s="32" t="s">
        <v>276</v>
      </c>
      <c r="D87" s="33" t="s">
        <v>111</v>
      </c>
      <c r="E87" s="34" t="s">
        <v>22</v>
      </c>
      <c r="F87" s="35">
        <v>39419</v>
      </c>
      <c r="G87" s="40">
        <v>650</v>
      </c>
      <c r="H87" s="36"/>
      <c r="I87" s="36">
        <f t="shared" si="2"/>
        <v>650</v>
      </c>
      <c r="J87" s="38">
        <f t="shared" si="3"/>
        <v>58.5</v>
      </c>
    </row>
    <row r="88" spans="1:10" ht="19.5" customHeight="1">
      <c r="A88" s="30" t="s">
        <v>281</v>
      </c>
      <c r="B88" s="31" t="s">
        <v>278</v>
      </c>
      <c r="C88" s="42" t="s">
        <v>279</v>
      </c>
      <c r="D88" s="33" t="s">
        <v>280</v>
      </c>
      <c r="E88" s="34" t="s">
        <v>22</v>
      </c>
      <c r="F88" s="35">
        <v>40182</v>
      </c>
      <c r="G88" s="36">
        <v>2000</v>
      </c>
      <c r="H88" s="36"/>
      <c r="I88" s="36">
        <f t="shared" si="2"/>
        <v>2000</v>
      </c>
      <c r="J88" s="38">
        <f t="shared" si="3"/>
        <v>97.2</v>
      </c>
    </row>
    <row r="89" spans="1:10" ht="19.5" customHeight="1">
      <c r="A89" s="30" t="s">
        <v>284</v>
      </c>
      <c r="B89" s="31" t="s">
        <v>282</v>
      </c>
      <c r="C89" s="32" t="s">
        <v>283</v>
      </c>
      <c r="D89" s="33" t="s">
        <v>69</v>
      </c>
      <c r="E89" s="34" t="s">
        <v>22</v>
      </c>
      <c r="F89" s="35">
        <v>39157</v>
      </c>
      <c r="G89" s="36">
        <v>0</v>
      </c>
      <c r="H89" s="36"/>
      <c r="I89" s="36">
        <f t="shared" si="2"/>
        <v>0</v>
      </c>
      <c r="J89" s="38">
        <f t="shared" si="3"/>
        <v>0</v>
      </c>
    </row>
    <row r="90" spans="1:10" ht="19.5" customHeight="1">
      <c r="A90" s="30" t="s">
        <v>287</v>
      </c>
      <c r="B90" s="31" t="s">
        <v>285</v>
      </c>
      <c r="C90" s="32" t="s">
        <v>286</v>
      </c>
      <c r="D90" s="33" t="s">
        <v>69</v>
      </c>
      <c r="E90" s="34" t="s">
        <v>22</v>
      </c>
      <c r="F90" s="35">
        <v>37562</v>
      </c>
      <c r="G90" s="36">
        <v>580</v>
      </c>
      <c r="H90" s="36">
        <v>30</v>
      </c>
      <c r="I90" s="36">
        <f t="shared" si="2"/>
        <v>550</v>
      </c>
      <c r="J90" s="38">
        <f t="shared" si="3"/>
        <v>52.199999999999996</v>
      </c>
    </row>
    <row r="91" spans="1:10" ht="19.5" customHeight="1">
      <c r="A91" s="30" t="s">
        <v>290</v>
      </c>
      <c r="B91" s="31" t="s">
        <v>291</v>
      </c>
      <c r="C91" s="32" t="s">
        <v>292</v>
      </c>
      <c r="D91" s="33" t="s">
        <v>65</v>
      </c>
      <c r="E91" s="34" t="s">
        <v>22</v>
      </c>
      <c r="F91" s="35">
        <v>37803</v>
      </c>
      <c r="G91" s="36">
        <v>900</v>
      </c>
      <c r="H91" s="36">
        <v>50.2</v>
      </c>
      <c r="I91" s="36">
        <f t="shared" si="2"/>
        <v>849.8</v>
      </c>
      <c r="J91" s="38">
        <f t="shared" si="3"/>
        <v>81</v>
      </c>
    </row>
    <row r="92" spans="1:10" ht="19.5" customHeight="1">
      <c r="A92" s="30" t="s">
        <v>293</v>
      </c>
      <c r="B92" s="31" t="s">
        <v>616</v>
      </c>
      <c r="C92" s="32" t="s">
        <v>617</v>
      </c>
      <c r="D92" s="33" t="s">
        <v>597</v>
      </c>
      <c r="E92" s="34" t="s">
        <v>22</v>
      </c>
      <c r="F92" s="35">
        <v>40241</v>
      </c>
      <c r="G92" s="36">
        <v>1000</v>
      </c>
      <c r="H92" s="36"/>
      <c r="I92" s="36">
        <f t="shared" si="2"/>
        <v>1000</v>
      </c>
      <c r="J92" s="38">
        <f t="shared" si="3"/>
        <v>90</v>
      </c>
    </row>
    <row r="93" spans="1:10" ht="19.5" customHeight="1">
      <c r="A93" s="30" t="s">
        <v>296</v>
      </c>
      <c r="B93" s="31" t="s">
        <v>297</v>
      </c>
      <c r="C93" s="32" t="s">
        <v>298</v>
      </c>
      <c r="D93" s="33" t="s">
        <v>21</v>
      </c>
      <c r="E93" s="34" t="s">
        <v>22</v>
      </c>
      <c r="F93" s="35">
        <v>37438</v>
      </c>
      <c r="G93" s="36">
        <v>650</v>
      </c>
      <c r="H93" s="36"/>
      <c r="I93" s="36">
        <f t="shared" si="2"/>
        <v>650</v>
      </c>
      <c r="J93" s="38">
        <f t="shared" si="3"/>
        <v>58.5</v>
      </c>
    </row>
    <row r="94" spans="1:10" ht="19.5" customHeight="1">
      <c r="A94" s="30" t="s">
        <v>299</v>
      </c>
      <c r="B94" s="31" t="s">
        <v>300</v>
      </c>
      <c r="C94" s="32" t="s">
        <v>301</v>
      </c>
      <c r="D94" s="33" t="s">
        <v>69</v>
      </c>
      <c r="E94" s="34" t="s">
        <v>22</v>
      </c>
      <c r="F94" s="35">
        <v>37179</v>
      </c>
      <c r="G94" s="36">
        <v>600</v>
      </c>
      <c r="H94" s="36"/>
      <c r="I94" s="36">
        <f t="shared" si="2"/>
        <v>600</v>
      </c>
      <c r="J94" s="38">
        <f t="shared" si="3"/>
        <v>54</v>
      </c>
    </row>
    <row r="95" spans="1:10" ht="19.5" customHeight="1">
      <c r="A95" s="30" t="s">
        <v>302</v>
      </c>
      <c r="B95" s="39" t="s">
        <v>637</v>
      </c>
      <c r="C95" s="32" t="s">
        <v>304</v>
      </c>
      <c r="D95" s="33" t="s">
        <v>33</v>
      </c>
      <c r="E95" s="34" t="s">
        <v>22</v>
      </c>
      <c r="F95" s="35">
        <v>37562</v>
      </c>
      <c r="G95" s="40">
        <v>580</v>
      </c>
      <c r="H95" s="36"/>
      <c r="I95" s="36">
        <f t="shared" si="2"/>
        <v>580</v>
      </c>
      <c r="J95" s="38">
        <f t="shared" si="3"/>
        <v>52.199999999999996</v>
      </c>
    </row>
    <row r="96" spans="1:10" ht="19.5" customHeight="1">
      <c r="A96" s="30" t="s">
        <v>305</v>
      </c>
      <c r="B96" s="31" t="s">
        <v>312</v>
      </c>
      <c r="C96" s="32" t="s">
        <v>313</v>
      </c>
      <c r="D96" s="33" t="s">
        <v>69</v>
      </c>
      <c r="E96" s="34" t="s">
        <v>22</v>
      </c>
      <c r="F96" s="35">
        <v>37275</v>
      </c>
      <c r="G96" s="36">
        <v>550</v>
      </c>
      <c r="H96" s="36"/>
      <c r="I96" s="36">
        <f t="shared" si="2"/>
        <v>550</v>
      </c>
      <c r="J96" s="38">
        <f t="shared" si="3"/>
        <v>49.5</v>
      </c>
    </row>
    <row r="97" spans="1:10" ht="19.5" customHeight="1">
      <c r="A97" s="30" t="s">
        <v>308</v>
      </c>
      <c r="B97" s="39" t="s">
        <v>315</v>
      </c>
      <c r="C97" s="32" t="s">
        <v>316</v>
      </c>
      <c r="D97" s="33" t="s">
        <v>33</v>
      </c>
      <c r="E97" s="34" t="s">
        <v>22</v>
      </c>
      <c r="F97" s="35">
        <v>37746</v>
      </c>
      <c r="G97" s="40">
        <v>600</v>
      </c>
      <c r="H97" s="36"/>
      <c r="I97" s="36">
        <f t="shared" si="2"/>
        <v>600</v>
      </c>
      <c r="J97" s="38">
        <f t="shared" si="3"/>
        <v>54</v>
      </c>
    </row>
    <row r="98" spans="1:10" ht="19.5" customHeight="1">
      <c r="A98" s="30" t="s">
        <v>311</v>
      </c>
      <c r="B98" s="39" t="s">
        <v>318</v>
      </c>
      <c r="C98" s="32" t="s">
        <v>319</v>
      </c>
      <c r="D98" s="33" t="s">
        <v>21</v>
      </c>
      <c r="E98" s="34" t="s">
        <v>22</v>
      </c>
      <c r="F98" s="35">
        <v>37823</v>
      </c>
      <c r="G98" s="40">
        <v>650</v>
      </c>
      <c r="H98" s="36">
        <v>41</v>
      </c>
      <c r="I98" s="36">
        <f t="shared" si="2"/>
        <v>609</v>
      </c>
      <c r="J98" s="38">
        <f t="shared" si="3"/>
        <v>58.5</v>
      </c>
    </row>
    <row r="99" spans="1:10" ht="19.5" customHeight="1">
      <c r="A99" s="30" t="s">
        <v>314</v>
      </c>
      <c r="B99" s="31" t="s">
        <v>321</v>
      </c>
      <c r="C99" s="32" t="s">
        <v>322</v>
      </c>
      <c r="D99" s="33" t="s">
        <v>21</v>
      </c>
      <c r="E99" s="34" t="s">
        <v>22</v>
      </c>
      <c r="F99" s="35">
        <v>37438</v>
      </c>
      <c r="G99" s="36">
        <v>650</v>
      </c>
      <c r="H99" s="36"/>
      <c r="I99" s="36">
        <f t="shared" si="2"/>
        <v>650</v>
      </c>
      <c r="J99" s="38">
        <f t="shared" si="3"/>
        <v>58.5</v>
      </c>
    </row>
    <row r="100" spans="1:10" ht="19.5" customHeight="1">
      <c r="A100" s="30" t="s">
        <v>317</v>
      </c>
      <c r="B100" s="31" t="s">
        <v>309</v>
      </c>
      <c r="C100" s="32" t="s">
        <v>310</v>
      </c>
      <c r="D100" s="33" t="s">
        <v>33</v>
      </c>
      <c r="E100" s="34" t="s">
        <v>22</v>
      </c>
      <c r="F100" s="35">
        <v>37179</v>
      </c>
      <c r="G100" s="36">
        <v>600</v>
      </c>
      <c r="H100" s="36">
        <v>49.97</v>
      </c>
      <c r="I100" s="36">
        <f t="shared" si="2"/>
        <v>550.03</v>
      </c>
      <c r="J100" s="38">
        <f t="shared" si="3"/>
        <v>54</v>
      </c>
    </row>
    <row r="101" spans="1:10" ht="19.5" customHeight="1">
      <c r="A101" s="30" t="s">
        <v>320</v>
      </c>
      <c r="B101" s="31" t="s">
        <v>327</v>
      </c>
      <c r="C101" s="42" t="s">
        <v>328</v>
      </c>
      <c r="D101" s="33" t="s">
        <v>205</v>
      </c>
      <c r="E101" s="34" t="s">
        <v>206</v>
      </c>
      <c r="F101" s="35">
        <v>40009</v>
      </c>
      <c r="G101" s="36">
        <v>1300</v>
      </c>
      <c r="H101" s="36"/>
      <c r="I101" s="36">
        <f t="shared" si="2"/>
        <v>1300</v>
      </c>
      <c r="J101" s="38">
        <f t="shared" si="3"/>
        <v>97.2</v>
      </c>
    </row>
    <row r="102" spans="1:10" ht="19.5" customHeight="1">
      <c r="A102" s="30" t="s">
        <v>323</v>
      </c>
      <c r="B102" s="39" t="s">
        <v>330</v>
      </c>
      <c r="C102" s="32" t="s">
        <v>331</v>
      </c>
      <c r="D102" s="33" t="s">
        <v>33</v>
      </c>
      <c r="E102" s="34" t="s">
        <v>22</v>
      </c>
      <c r="F102" s="35">
        <v>37562</v>
      </c>
      <c r="G102" s="40">
        <v>560</v>
      </c>
      <c r="H102" s="36"/>
      <c r="I102" s="36">
        <f t="shared" si="2"/>
        <v>560</v>
      </c>
      <c r="J102" s="38">
        <f t="shared" si="3"/>
        <v>50.4</v>
      </c>
    </row>
    <row r="103" spans="1:10" ht="19.5" customHeight="1">
      <c r="A103" s="30" t="s">
        <v>326</v>
      </c>
      <c r="B103" s="31" t="s">
        <v>333</v>
      </c>
      <c r="C103" s="32" t="s">
        <v>334</v>
      </c>
      <c r="D103" s="33" t="s">
        <v>69</v>
      </c>
      <c r="E103" s="34" t="s">
        <v>22</v>
      </c>
      <c r="F103" s="35">
        <v>36531</v>
      </c>
      <c r="G103" s="36">
        <v>600</v>
      </c>
      <c r="H103" s="36">
        <v>29.97</v>
      </c>
      <c r="I103" s="36">
        <f t="shared" si="2"/>
        <v>570.03</v>
      </c>
      <c r="J103" s="38">
        <f t="shared" si="3"/>
        <v>54</v>
      </c>
    </row>
    <row r="104" spans="1:10" ht="19.5" customHeight="1">
      <c r="A104" s="30" t="s">
        <v>329</v>
      </c>
      <c r="B104" s="31" t="s">
        <v>336</v>
      </c>
      <c r="C104" s="32" t="s">
        <v>337</v>
      </c>
      <c r="D104" s="33" t="s">
        <v>55</v>
      </c>
      <c r="E104" s="34" t="s">
        <v>22</v>
      </c>
      <c r="F104" s="35">
        <v>38922</v>
      </c>
      <c r="G104" s="36">
        <v>900</v>
      </c>
      <c r="H104" s="36"/>
      <c r="I104" s="36">
        <f t="shared" si="2"/>
        <v>900</v>
      </c>
      <c r="J104" s="38">
        <f t="shared" si="3"/>
        <v>81</v>
      </c>
    </row>
    <row r="105" spans="1:10" ht="19.5" customHeight="1">
      <c r="A105" s="30" t="s">
        <v>332</v>
      </c>
      <c r="B105" s="39" t="s">
        <v>339</v>
      </c>
      <c r="C105" s="32" t="s">
        <v>340</v>
      </c>
      <c r="D105" s="33" t="s">
        <v>341</v>
      </c>
      <c r="E105" s="34" t="s">
        <v>22</v>
      </c>
      <c r="F105" s="35">
        <v>36655</v>
      </c>
      <c r="G105" s="40">
        <v>513.33000000000004</v>
      </c>
      <c r="H105" s="36">
        <v>32.1</v>
      </c>
      <c r="I105" s="36">
        <f t="shared" si="2"/>
        <v>481.23</v>
      </c>
      <c r="J105" s="38">
        <f t="shared" si="3"/>
        <v>49.5</v>
      </c>
    </row>
    <row r="106" spans="1:10" ht="19.5" customHeight="1">
      <c r="A106" s="30" t="s">
        <v>335</v>
      </c>
      <c r="B106" s="39" t="s">
        <v>343</v>
      </c>
      <c r="C106" s="32" t="s">
        <v>344</v>
      </c>
      <c r="D106" s="33" t="s">
        <v>21</v>
      </c>
      <c r="E106" s="34" t="s">
        <v>22</v>
      </c>
      <c r="F106" s="35">
        <v>36557</v>
      </c>
      <c r="G106" s="40">
        <v>606.66999999999996</v>
      </c>
      <c r="H106" s="36">
        <v>242.67</v>
      </c>
      <c r="I106" s="36">
        <f t="shared" si="2"/>
        <v>364</v>
      </c>
      <c r="J106" s="38">
        <f t="shared" si="3"/>
        <v>54.600299999999997</v>
      </c>
    </row>
    <row r="107" spans="1:10" ht="19.5" customHeight="1">
      <c r="A107" s="30" t="s">
        <v>338</v>
      </c>
      <c r="B107" s="31" t="s">
        <v>346</v>
      </c>
      <c r="C107" s="32" t="s">
        <v>347</v>
      </c>
      <c r="D107" s="33" t="s">
        <v>348</v>
      </c>
      <c r="E107" s="34" t="s">
        <v>22</v>
      </c>
      <c r="F107" s="35">
        <v>38108</v>
      </c>
      <c r="G107" s="36">
        <v>2000</v>
      </c>
      <c r="H107" s="36"/>
      <c r="I107" s="36">
        <f t="shared" si="2"/>
        <v>2000</v>
      </c>
      <c r="J107" s="38">
        <f t="shared" si="3"/>
        <v>97.2</v>
      </c>
    </row>
    <row r="108" spans="1:10" ht="19.5" customHeight="1">
      <c r="A108" s="30" t="s">
        <v>342</v>
      </c>
      <c r="B108" s="39" t="s">
        <v>350</v>
      </c>
      <c r="C108" s="32" t="s">
        <v>351</v>
      </c>
      <c r="D108" s="33" t="s">
        <v>33</v>
      </c>
      <c r="E108" s="34" t="s">
        <v>22</v>
      </c>
      <c r="F108" s="35">
        <v>37746</v>
      </c>
      <c r="G108" s="40">
        <v>600</v>
      </c>
      <c r="H108" s="36">
        <v>80</v>
      </c>
      <c r="I108" s="36">
        <f t="shared" si="2"/>
        <v>520</v>
      </c>
      <c r="J108" s="38">
        <f t="shared" si="3"/>
        <v>54</v>
      </c>
    </row>
    <row r="109" spans="1:10" ht="19.5" customHeight="1">
      <c r="A109" s="30" t="s">
        <v>345</v>
      </c>
      <c r="B109" s="31" t="s">
        <v>353</v>
      </c>
      <c r="C109" s="32" t="s">
        <v>354</v>
      </c>
      <c r="D109" s="33" t="s">
        <v>140</v>
      </c>
      <c r="E109" s="34" t="s">
        <v>22</v>
      </c>
      <c r="F109" s="35">
        <v>37743</v>
      </c>
      <c r="G109" s="36">
        <v>900</v>
      </c>
      <c r="H109" s="36"/>
      <c r="I109" s="36">
        <f t="shared" si="2"/>
        <v>900</v>
      </c>
      <c r="J109" s="38">
        <f t="shared" si="3"/>
        <v>81</v>
      </c>
    </row>
    <row r="110" spans="1:10" ht="19.5" customHeight="1">
      <c r="A110" s="30" t="s">
        <v>349</v>
      </c>
      <c r="B110" s="31" t="s">
        <v>356</v>
      </c>
      <c r="C110" s="32" t="s">
        <v>357</v>
      </c>
      <c r="D110" s="33" t="s">
        <v>69</v>
      </c>
      <c r="E110" s="34" t="s">
        <v>22</v>
      </c>
      <c r="F110" s="35">
        <v>37179</v>
      </c>
      <c r="G110" s="36">
        <v>600</v>
      </c>
      <c r="H110" s="36">
        <v>20</v>
      </c>
      <c r="I110" s="36">
        <f t="shared" si="2"/>
        <v>580</v>
      </c>
      <c r="J110" s="38">
        <f t="shared" si="3"/>
        <v>54</v>
      </c>
    </row>
    <row r="111" spans="1:10" ht="19.5" customHeight="1">
      <c r="A111" s="30" t="s">
        <v>352</v>
      </c>
      <c r="B111" s="31" t="s">
        <v>359</v>
      </c>
      <c r="C111" s="32" t="s">
        <v>360</v>
      </c>
      <c r="D111" s="33" t="s">
        <v>33</v>
      </c>
      <c r="E111" s="34" t="s">
        <v>22</v>
      </c>
      <c r="F111" s="35">
        <v>39023</v>
      </c>
      <c r="G111" s="36">
        <v>600</v>
      </c>
      <c r="H111" s="36"/>
      <c r="I111" s="36">
        <f t="shared" si="2"/>
        <v>600</v>
      </c>
      <c r="J111" s="38">
        <f t="shared" si="3"/>
        <v>54</v>
      </c>
    </row>
    <row r="112" spans="1:10" ht="19.5" customHeight="1">
      <c r="A112" s="30" t="s">
        <v>355</v>
      </c>
      <c r="B112" s="31" t="s">
        <v>362</v>
      </c>
      <c r="C112" s="32" t="s">
        <v>363</v>
      </c>
      <c r="D112" s="33" t="s">
        <v>111</v>
      </c>
      <c r="E112" s="34" t="s">
        <v>22</v>
      </c>
      <c r="F112" s="35">
        <v>37562</v>
      </c>
      <c r="G112" s="36">
        <v>600</v>
      </c>
      <c r="H112" s="36"/>
      <c r="I112" s="36">
        <f t="shared" si="2"/>
        <v>600</v>
      </c>
      <c r="J112" s="38">
        <f t="shared" si="3"/>
        <v>54</v>
      </c>
    </row>
    <row r="113" spans="1:10" ht="19.5" customHeight="1">
      <c r="A113" s="30" t="s">
        <v>358</v>
      </c>
      <c r="B113" s="31" t="s">
        <v>365</v>
      </c>
      <c r="C113" s="32" t="s">
        <v>366</v>
      </c>
      <c r="D113" s="33" t="s">
        <v>367</v>
      </c>
      <c r="E113" s="34" t="s">
        <v>22</v>
      </c>
      <c r="F113" s="35">
        <v>38808</v>
      </c>
      <c r="G113" s="36">
        <v>600</v>
      </c>
      <c r="H113" s="36"/>
      <c r="I113" s="36">
        <f t="shared" si="2"/>
        <v>600</v>
      </c>
      <c r="J113" s="38">
        <f t="shared" si="3"/>
        <v>54</v>
      </c>
    </row>
    <row r="114" spans="1:10" ht="19.5" customHeight="1">
      <c r="A114" s="30" t="s">
        <v>361</v>
      </c>
      <c r="B114" s="31" t="s">
        <v>369</v>
      </c>
      <c r="C114" s="32" t="s">
        <v>370</v>
      </c>
      <c r="D114" s="33" t="s">
        <v>21</v>
      </c>
      <c r="E114" s="34" t="s">
        <v>22</v>
      </c>
      <c r="F114" s="35">
        <v>37438</v>
      </c>
      <c r="G114" s="36">
        <v>606.66999999999996</v>
      </c>
      <c r="H114" s="36"/>
      <c r="I114" s="36">
        <f t="shared" si="2"/>
        <v>606.66999999999996</v>
      </c>
      <c r="J114" s="38">
        <f t="shared" si="3"/>
        <v>54.600299999999997</v>
      </c>
    </row>
    <row r="115" spans="1:10" ht="19.5" customHeight="1">
      <c r="A115" s="30" t="s">
        <v>364</v>
      </c>
      <c r="B115" s="31" t="s">
        <v>372</v>
      </c>
      <c r="C115" s="32" t="s">
        <v>373</v>
      </c>
      <c r="D115" s="33" t="s">
        <v>374</v>
      </c>
      <c r="E115" s="34" t="s">
        <v>22</v>
      </c>
      <c r="F115" s="35">
        <v>38841</v>
      </c>
      <c r="G115" s="36">
        <v>773.33</v>
      </c>
      <c r="H115" s="36"/>
      <c r="I115" s="36">
        <f t="shared" si="2"/>
        <v>773.33</v>
      </c>
      <c r="J115" s="38">
        <f t="shared" si="3"/>
        <v>69.599699999999999</v>
      </c>
    </row>
    <row r="116" spans="1:10" ht="19.5" customHeight="1">
      <c r="A116" s="30" t="s">
        <v>368</v>
      </c>
      <c r="B116" s="31" t="s">
        <v>376</v>
      </c>
      <c r="C116" s="32" t="s">
        <v>377</v>
      </c>
      <c r="D116" s="33" t="s">
        <v>33</v>
      </c>
      <c r="E116" s="34" t="s">
        <v>22</v>
      </c>
      <c r="F116" s="35">
        <v>36161</v>
      </c>
      <c r="G116" s="36">
        <v>600</v>
      </c>
      <c r="H116" s="36"/>
      <c r="I116" s="36">
        <f t="shared" si="2"/>
        <v>600</v>
      </c>
      <c r="J116" s="38">
        <f t="shared" si="3"/>
        <v>54</v>
      </c>
    </row>
    <row r="117" spans="1:10" ht="19.5" customHeight="1">
      <c r="A117" s="30" t="s">
        <v>371</v>
      </c>
      <c r="B117" s="39" t="s">
        <v>379</v>
      </c>
      <c r="C117" s="32" t="s">
        <v>380</v>
      </c>
      <c r="D117" s="33" t="s">
        <v>90</v>
      </c>
      <c r="E117" s="34" t="s">
        <v>22</v>
      </c>
      <c r="F117" s="35">
        <v>39854</v>
      </c>
      <c r="G117" s="40">
        <v>560</v>
      </c>
      <c r="H117" s="36"/>
      <c r="I117" s="36">
        <f t="shared" si="2"/>
        <v>560</v>
      </c>
      <c r="J117" s="38">
        <f t="shared" si="3"/>
        <v>50.4</v>
      </c>
    </row>
    <row r="118" spans="1:10" ht="19.5" customHeight="1">
      <c r="A118" s="30" t="s">
        <v>375</v>
      </c>
      <c r="B118" s="31" t="s">
        <v>382</v>
      </c>
      <c r="C118" s="32" t="s">
        <v>383</v>
      </c>
      <c r="D118" s="33" t="s">
        <v>26</v>
      </c>
      <c r="E118" s="34" t="s">
        <v>22</v>
      </c>
      <c r="F118" s="35">
        <v>37179</v>
      </c>
      <c r="G118" s="36">
        <v>580</v>
      </c>
      <c r="H118" s="36"/>
      <c r="I118" s="36">
        <f t="shared" si="2"/>
        <v>580</v>
      </c>
      <c r="J118" s="38">
        <f t="shared" si="3"/>
        <v>52.199999999999996</v>
      </c>
    </row>
    <row r="119" spans="1:10" ht="19.5" customHeight="1">
      <c r="A119" s="30" t="s">
        <v>378</v>
      </c>
      <c r="B119" s="31" t="s">
        <v>385</v>
      </c>
      <c r="C119" s="32" t="s">
        <v>386</v>
      </c>
      <c r="D119" s="33" t="s">
        <v>69</v>
      </c>
      <c r="E119" s="34" t="s">
        <v>22</v>
      </c>
      <c r="F119" s="35">
        <v>36161</v>
      </c>
      <c r="G119" s="36">
        <v>580</v>
      </c>
      <c r="H119" s="36"/>
      <c r="I119" s="36">
        <f t="shared" si="2"/>
        <v>580</v>
      </c>
      <c r="J119" s="38">
        <f t="shared" si="3"/>
        <v>52.199999999999996</v>
      </c>
    </row>
    <row r="120" spans="1:10" ht="19.5" customHeight="1">
      <c r="A120" s="30" t="s">
        <v>381</v>
      </c>
      <c r="B120" s="31" t="s">
        <v>388</v>
      </c>
      <c r="C120" s="32" t="s">
        <v>389</v>
      </c>
      <c r="D120" s="33" t="s">
        <v>140</v>
      </c>
      <c r="E120" s="34" t="s">
        <v>22</v>
      </c>
      <c r="F120" s="35">
        <v>38504</v>
      </c>
      <c r="G120" s="36">
        <v>870</v>
      </c>
      <c r="H120" s="36"/>
      <c r="I120" s="36">
        <f t="shared" si="2"/>
        <v>870</v>
      </c>
      <c r="J120" s="38">
        <f t="shared" si="3"/>
        <v>78.3</v>
      </c>
    </row>
    <row r="121" spans="1:10" ht="19.5" customHeight="1">
      <c r="A121" s="30" t="s">
        <v>384</v>
      </c>
      <c r="B121" s="43" t="s">
        <v>391</v>
      </c>
      <c r="C121" s="32" t="s">
        <v>392</v>
      </c>
      <c r="D121" s="33" t="s">
        <v>21</v>
      </c>
      <c r="E121" s="34" t="s">
        <v>22</v>
      </c>
      <c r="F121" s="35">
        <v>36557</v>
      </c>
      <c r="G121" s="36">
        <v>606.66999999999996</v>
      </c>
      <c r="H121" s="36"/>
      <c r="I121" s="36">
        <f t="shared" si="2"/>
        <v>606.66999999999996</v>
      </c>
      <c r="J121" s="38">
        <f t="shared" si="3"/>
        <v>54.600299999999997</v>
      </c>
    </row>
    <row r="122" spans="1:10" ht="19.5" customHeight="1">
      <c r="A122" s="30" t="s">
        <v>387</v>
      </c>
      <c r="B122" s="31" t="s">
        <v>394</v>
      </c>
      <c r="C122" s="32" t="s">
        <v>395</v>
      </c>
      <c r="D122" s="33" t="s">
        <v>21</v>
      </c>
      <c r="E122" s="34" t="s">
        <v>22</v>
      </c>
      <c r="F122" s="35">
        <v>38109</v>
      </c>
      <c r="G122" s="36">
        <v>585</v>
      </c>
      <c r="H122" s="36">
        <v>146.25</v>
      </c>
      <c r="I122" s="36">
        <f t="shared" si="2"/>
        <v>438.75</v>
      </c>
      <c r="J122" s="38">
        <f t="shared" si="3"/>
        <v>52.65</v>
      </c>
    </row>
    <row r="123" spans="1:10" ht="19.5" customHeight="1">
      <c r="A123" s="30" t="s">
        <v>390</v>
      </c>
      <c r="B123" s="31" t="s">
        <v>397</v>
      </c>
      <c r="C123" s="32" t="s">
        <v>398</v>
      </c>
      <c r="D123" s="33" t="s">
        <v>399</v>
      </c>
      <c r="E123" s="34" t="s">
        <v>206</v>
      </c>
      <c r="F123" s="35">
        <v>38444</v>
      </c>
      <c r="G123" s="36">
        <v>746.67</v>
      </c>
      <c r="H123" s="36"/>
      <c r="I123" s="36">
        <f t="shared" si="2"/>
        <v>746.67</v>
      </c>
      <c r="J123" s="38">
        <f t="shared" si="3"/>
        <v>67.200299999999999</v>
      </c>
    </row>
    <row r="124" spans="1:10" ht="19.5" customHeight="1">
      <c r="A124" s="30" t="s">
        <v>393</v>
      </c>
      <c r="B124" s="44" t="s">
        <v>401</v>
      </c>
      <c r="C124" s="32" t="s">
        <v>402</v>
      </c>
      <c r="D124" s="33" t="s">
        <v>90</v>
      </c>
      <c r="E124" s="34" t="s">
        <v>22</v>
      </c>
      <c r="F124" s="35">
        <v>39493</v>
      </c>
      <c r="G124" s="36">
        <v>531.66999999999996</v>
      </c>
      <c r="H124" s="36">
        <v>110</v>
      </c>
      <c r="I124" s="36">
        <f t="shared" si="2"/>
        <v>421.66999999999996</v>
      </c>
      <c r="J124" s="38">
        <f t="shared" si="3"/>
        <v>49.5</v>
      </c>
    </row>
    <row r="125" spans="1:10" ht="19.5" customHeight="1">
      <c r="A125" s="30" t="s">
        <v>396</v>
      </c>
      <c r="B125" s="31" t="s">
        <v>404</v>
      </c>
      <c r="C125" s="32" t="s">
        <v>405</v>
      </c>
      <c r="D125" s="33" t="s">
        <v>51</v>
      </c>
      <c r="E125" s="34" t="s">
        <v>22</v>
      </c>
      <c r="F125" s="35">
        <v>36161</v>
      </c>
      <c r="G125" s="36">
        <v>650</v>
      </c>
      <c r="H125" s="36"/>
      <c r="I125" s="36">
        <f t="shared" si="2"/>
        <v>650</v>
      </c>
      <c r="J125" s="38">
        <f t="shared" si="3"/>
        <v>58.5</v>
      </c>
    </row>
    <row r="126" spans="1:10" ht="19.5" customHeight="1">
      <c r="A126" s="30" t="s">
        <v>400</v>
      </c>
      <c r="B126" s="31" t="s">
        <v>407</v>
      </c>
      <c r="C126" s="32" t="s">
        <v>408</v>
      </c>
      <c r="D126" s="33" t="s">
        <v>21</v>
      </c>
      <c r="E126" s="34" t="s">
        <v>22</v>
      </c>
      <c r="F126" s="35">
        <v>38188</v>
      </c>
      <c r="G126" s="36">
        <v>650</v>
      </c>
      <c r="H126" s="36">
        <v>31</v>
      </c>
      <c r="I126" s="36">
        <f t="shared" si="2"/>
        <v>619</v>
      </c>
      <c r="J126" s="38">
        <f t="shared" si="3"/>
        <v>58.5</v>
      </c>
    </row>
    <row r="127" spans="1:10" ht="19.5" customHeight="1">
      <c r="A127" s="30" t="s">
        <v>403</v>
      </c>
      <c r="B127" s="39" t="s">
        <v>641</v>
      </c>
      <c r="C127" s="42" t="s">
        <v>411</v>
      </c>
      <c r="D127" s="33" t="s">
        <v>412</v>
      </c>
      <c r="E127" s="34" t="s">
        <v>22</v>
      </c>
      <c r="F127" s="35">
        <v>38504</v>
      </c>
      <c r="G127" s="40">
        <v>900</v>
      </c>
      <c r="H127" s="36"/>
      <c r="I127" s="36">
        <f t="shared" si="2"/>
        <v>900</v>
      </c>
      <c r="J127" s="38">
        <f t="shared" si="3"/>
        <v>81</v>
      </c>
    </row>
    <row r="128" spans="1:10" ht="19.5" customHeight="1">
      <c r="A128" s="30" t="s">
        <v>406</v>
      </c>
      <c r="B128" s="39" t="s">
        <v>414</v>
      </c>
      <c r="C128" s="42" t="s">
        <v>415</v>
      </c>
      <c r="D128" s="33" t="s">
        <v>55</v>
      </c>
      <c r="E128" s="34" t="s">
        <v>22</v>
      </c>
      <c r="F128" s="35">
        <v>38188</v>
      </c>
      <c r="G128" s="40">
        <v>870</v>
      </c>
      <c r="H128" s="36">
        <v>43.1</v>
      </c>
      <c r="I128" s="36">
        <f t="shared" si="2"/>
        <v>826.9</v>
      </c>
      <c r="J128" s="38">
        <f t="shared" si="3"/>
        <v>78.3</v>
      </c>
    </row>
    <row r="129" spans="1:10" ht="19.5" customHeight="1">
      <c r="A129" s="30" t="s">
        <v>409</v>
      </c>
      <c r="B129" s="31" t="s">
        <v>417</v>
      </c>
      <c r="C129" s="32" t="s">
        <v>418</v>
      </c>
      <c r="D129" s="33" t="s">
        <v>140</v>
      </c>
      <c r="E129" s="34" t="s">
        <v>22</v>
      </c>
      <c r="F129" s="35">
        <v>39090</v>
      </c>
      <c r="G129" s="36">
        <v>900</v>
      </c>
      <c r="H129" s="36"/>
      <c r="I129" s="36">
        <f t="shared" si="2"/>
        <v>900</v>
      </c>
      <c r="J129" s="38">
        <f t="shared" si="3"/>
        <v>81</v>
      </c>
    </row>
    <row r="130" spans="1:10" ht="19.5" customHeight="1">
      <c r="A130" s="30" t="s">
        <v>413</v>
      </c>
      <c r="B130" s="31" t="s">
        <v>638</v>
      </c>
      <c r="C130" s="32" t="s">
        <v>639</v>
      </c>
      <c r="D130" s="33" t="s">
        <v>37</v>
      </c>
      <c r="E130" s="34" t="s">
        <v>22</v>
      </c>
      <c r="F130" s="35">
        <v>40310</v>
      </c>
      <c r="G130" s="36">
        <v>821.67</v>
      </c>
      <c r="H130" s="36"/>
      <c r="I130" s="36">
        <f t="shared" si="2"/>
        <v>821.67</v>
      </c>
      <c r="J130" s="38">
        <f t="shared" si="3"/>
        <v>73.950299999999999</v>
      </c>
    </row>
    <row r="131" spans="1:10" ht="19.5" customHeight="1">
      <c r="A131" s="30" t="s">
        <v>416</v>
      </c>
      <c r="B131" s="31" t="s">
        <v>420</v>
      </c>
      <c r="C131" s="32" t="s">
        <v>421</v>
      </c>
      <c r="D131" s="33" t="s">
        <v>21</v>
      </c>
      <c r="E131" s="34" t="s">
        <v>22</v>
      </c>
      <c r="F131" s="35">
        <v>38188</v>
      </c>
      <c r="G131" s="36">
        <v>650</v>
      </c>
      <c r="H131" s="36">
        <v>20</v>
      </c>
      <c r="I131" s="36">
        <f t="shared" si="2"/>
        <v>630</v>
      </c>
      <c r="J131" s="38">
        <f t="shared" si="3"/>
        <v>58.5</v>
      </c>
    </row>
    <row r="132" spans="1:10" ht="19.5" customHeight="1">
      <c r="A132" s="30" t="s">
        <v>419</v>
      </c>
      <c r="B132" s="39" t="s">
        <v>423</v>
      </c>
      <c r="C132" s="32" t="s">
        <v>424</v>
      </c>
      <c r="D132" s="33" t="s">
        <v>33</v>
      </c>
      <c r="E132" s="34" t="s">
        <v>22</v>
      </c>
      <c r="F132" s="35">
        <v>39345</v>
      </c>
      <c r="G132" s="40">
        <v>628.33000000000004</v>
      </c>
      <c r="H132" s="36"/>
      <c r="I132" s="36">
        <f t="shared" si="2"/>
        <v>628.33000000000004</v>
      </c>
      <c r="J132" s="38">
        <f t="shared" si="3"/>
        <v>56.549700000000001</v>
      </c>
    </row>
    <row r="133" spans="1:10" ht="19.5" customHeight="1">
      <c r="A133" s="30" t="s">
        <v>422</v>
      </c>
      <c r="B133" s="39" t="s">
        <v>426</v>
      </c>
      <c r="C133" s="32" t="s">
        <v>427</v>
      </c>
      <c r="D133" s="33" t="s">
        <v>21</v>
      </c>
      <c r="E133" s="34" t="s">
        <v>22</v>
      </c>
      <c r="F133" s="35">
        <v>37562</v>
      </c>
      <c r="G133" s="40">
        <v>560</v>
      </c>
      <c r="H133" s="36">
        <v>26</v>
      </c>
      <c r="I133" s="36">
        <f t="shared" si="2"/>
        <v>534</v>
      </c>
      <c r="J133" s="38">
        <f t="shared" si="3"/>
        <v>50.4</v>
      </c>
    </row>
    <row r="134" spans="1:10" ht="19.5" customHeight="1">
      <c r="A134" s="30" t="s">
        <v>425</v>
      </c>
      <c r="B134" s="39" t="s">
        <v>632</v>
      </c>
      <c r="C134" s="32" t="s">
        <v>633</v>
      </c>
      <c r="D134" s="33" t="s">
        <v>280</v>
      </c>
      <c r="E134" s="34" t="s">
        <v>22</v>
      </c>
      <c r="F134" s="35">
        <v>40282</v>
      </c>
      <c r="G134" s="40">
        <v>2000</v>
      </c>
      <c r="H134" s="36"/>
      <c r="I134" s="36">
        <f t="shared" si="2"/>
        <v>2000</v>
      </c>
      <c r="J134" s="38">
        <f t="shared" si="3"/>
        <v>97.2</v>
      </c>
    </row>
    <row r="135" spans="1:10" ht="19.5" customHeight="1">
      <c r="A135" s="30" t="s">
        <v>428</v>
      </c>
      <c r="B135" s="31" t="s">
        <v>429</v>
      </c>
      <c r="C135" s="42" t="s">
        <v>430</v>
      </c>
      <c r="D135" s="33" t="s">
        <v>90</v>
      </c>
      <c r="E135" s="34" t="s">
        <v>22</v>
      </c>
      <c r="F135" s="35">
        <v>40007</v>
      </c>
      <c r="G135" s="36">
        <v>580</v>
      </c>
      <c r="H135" s="36"/>
      <c r="I135" s="36">
        <f t="shared" si="2"/>
        <v>580</v>
      </c>
      <c r="J135" s="38">
        <f t="shared" si="3"/>
        <v>52.199999999999996</v>
      </c>
    </row>
    <row r="136" spans="1:10" ht="19.5" customHeight="1">
      <c r="A136" s="30" t="s">
        <v>431</v>
      </c>
      <c r="B136" s="39" t="s">
        <v>432</v>
      </c>
      <c r="C136" s="32" t="s">
        <v>433</v>
      </c>
      <c r="D136" s="33" t="s">
        <v>107</v>
      </c>
      <c r="E136" s="34" t="s">
        <v>22</v>
      </c>
      <c r="F136" s="35">
        <v>37562</v>
      </c>
      <c r="G136" s="40">
        <v>580</v>
      </c>
      <c r="H136" s="36">
        <v>27.1</v>
      </c>
      <c r="I136" s="36">
        <f t="shared" si="2"/>
        <v>552.9</v>
      </c>
      <c r="J136" s="38">
        <f t="shared" si="3"/>
        <v>52.199999999999996</v>
      </c>
    </row>
    <row r="137" spans="1:10" ht="19.5" customHeight="1">
      <c r="A137" s="30" t="s">
        <v>434</v>
      </c>
      <c r="B137" s="31" t="s">
        <v>438</v>
      </c>
      <c r="C137" s="32" t="s">
        <v>439</v>
      </c>
      <c r="D137" s="33" t="s">
        <v>69</v>
      </c>
      <c r="E137" s="34" t="s">
        <v>22</v>
      </c>
      <c r="F137" s="35">
        <v>36559</v>
      </c>
      <c r="G137" s="36">
        <v>600</v>
      </c>
      <c r="H137" s="36"/>
      <c r="I137" s="36">
        <f t="shared" si="2"/>
        <v>600</v>
      </c>
      <c r="J137" s="38">
        <f t="shared" si="3"/>
        <v>54</v>
      </c>
    </row>
    <row r="138" spans="1:10" ht="19.5" customHeight="1">
      <c r="A138" s="30" t="s">
        <v>437</v>
      </c>
      <c r="B138" s="31" t="s">
        <v>441</v>
      </c>
      <c r="C138" s="32" t="s">
        <v>442</v>
      </c>
      <c r="D138" s="33" t="s">
        <v>443</v>
      </c>
      <c r="E138" s="34" t="s">
        <v>22</v>
      </c>
      <c r="F138" s="35">
        <v>38021</v>
      </c>
      <c r="G138" s="36">
        <v>560</v>
      </c>
      <c r="H138" s="36">
        <v>42.1</v>
      </c>
      <c r="I138" s="36">
        <f t="shared" ref="I138:I187" si="4">(G138-H138)</f>
        <v>517.9</v>
      </c>
      <c r="J138" s="38">
        <f t="shared" ref="J138:J187" si="5">IF(G138=0,0,IF(G138&gt;1080,97.2,IF(G138&lt;550,49.5,G138*0.09)))</f>
        <v>50.4</v>
      </c>
    </row>
    <row r="139" spans="1:10" ht="19.5" customHeight="1">
      <c r="A139" s="30" t="s">
        <v>440</v>
      </c>
      <c r="B139" s="44" t="s">
        <v>445</v>
      </c>
      <c r="C139" s="32" t="s">
        <v>446</v>
      </c>
      <c r="D139" s="33" t="s">
        <v>21</v>
      </c>
      <c r="E139" s="34" t="s">
        <v>22</v>
      </c>
      <c r="F139" s="35">
        <v>37257</v>
      </c>
      <c r="G139" s="36">
        <v>650</v>
      </c>
      <c r="H139" s="36"/>
      <c r="I139" s="36">
        <f t="shared" si="4"/>
        <v>650</v>
      </c>
      <c r="J139" s="38">
        <f t="shared" si="5"/>
        <v>58.5</v>
      </c>
    </row>
    <row r="140" spans="1:10" ht="19.5" customHeight="1">
      <c r="A140" s="30" t="s">
        <v>444</v>
      </c>
      <c r="B140" s="31" t="s">
        <v>448</v>
      </c>
      <c r="C140" s="32" t="s">
        <v>449</v>
      </c>
      <c r="D140" s="33" t="s">
        <v>153</v>
      </c>
      <c r="E140" s="34" t="s">
        <v>22</v>
      </c>
      <c r="F140" s="35">
        <v>38657</v>
      </c>
      <c r="G140" s="36">
        <v>900</v>
      </c>
      <c r="H140" s="36"/>
      <c r="I140" s="36">
        <f t="shared" si="4"/>
        <v>900</v>
      </c>
      <c r="J140" s="38">
        <f t="shared" si="5"/>
        <v>81</v>
      </c>
    </row>
    <row r="141" spans="1:10" ht="19.5" customHeight="1">
      <c r="A141" s="30" t="s">
        <v>447</v>
      </c>
      <c r="B141" s="41" t="s">
        <v>451</v>
      </c>
      <c r="C141" s="45" t="s">
        <v>452</v>
      </c>
      <c r="D141" s="46" t="s">
        <v>111</v>
      </c>
      <c r="E141" s="47" t="s">
        <v>22</v>
      </c>
      <c r="F141" s="48">
        <v>38875</v>
      </c>
      <c r="G141" s="49">
        <v>800</v>
      </c>
      <c r="H141" s="36"/>
      <c r="I141" s="36">
        <f t="shared" si="4"/>
        <v>800</v>
      </c>
      <c r="J141" s="38">
        <f t="shared" si="5"/>
        <v>72</v>
      </c>
    </row>
    <row r="142" spans="1:10" ht="19.5" customHeight="1">
      <c r="A142" s="30" t="s">
        <v>450</v>
      </c>
      <c r="B142" s="41" t="s">
        <v>618</v>
      </c>
      <c r="C142" s="45" t="s">
        <v>619</v>
      </c>
      <c r="D142" s="46" t="s">
        <v>597</v>
      </c>
      <c r="E142" s="47" t="s">
        <v>22</v>
      </c>
      <c r="F142" s="48">
        <v>40241</v>
      </c>
      <c r="G142" s="49">
        <v>966.67</v>
      </c>
      <c r="H142" s="36"/>
      <c r="I142" s="36">
        <f t="shared" si="4"/>
        <v>966.67</v>
      </c>
      <c r="J142" s="38">
        <f t="shared" si="5"/>
        <v>87.000299999999996</v>
      </c>
    </row>
    <row r="143" spans="1:10" ht="19.5" customHeight="1">
      <c r="A143" s="30" t="s">
        <v>453</v>
      </c>
      <c r="B143" s="39" t="s">
        <v>454</v>
      </c>
      <c r="C143" s="32" t="s">
        <v>455</v>
      </c>
      <c r="D143" s="33" t="s">
        <v>456</v>
      </c>
      <c r="E143" s="34" t="s">
        <v>22</v>
      </c>
      <c r="F143" s="35">
        <v>39417</v>
      </c>
      <c r="G143" s="40">
        <v>653.33000000000004</v>
      </c>
      <c r="H143" s="36"/>
      <c r="I143" s="36">
        <f t="shared" si="4"/>
        <v>653.33000000000004</v>
      </c>
      <c r="J143" s="38">
        <f t="shared" si="5"/>
        <v>58.799700000000001</v>
      </c>
    </row>
    <row r="144" spans="1:10" ht="19.5" customHeight="1">
      <c r="A144" s="30" t="s">
        <v>457</v>
      </c>
      <c r="B144" s="31" t="s">
        <v>458</v>
      </c>
      <c r="C144" s="32" t="s">
        <v>459</v>
      </c>
      <c r="D144" s="33" t="s">
        <v>21</v>
      </c>
      <c r="E144" s="34" t="s">
        <v>22</v>
      </c>
      <c r="F144" s="35">
        <v>36631</v>
      </c>
      <c r="G144" s="36">
        <v>606.66999999999996</v>
      </c>
      <c r="H144" s="36"/>
      <c r="I144" s="36">
        <f t="shared" si="4"/>
        <v>606.66999999999996</v>
      </c>
      <c r="J144" s="38">
        <f t="shared" si="5"/>
        <v>54.600299999999997</v>
      </c>
    </row>
    <row r="145" spans="1:10" ht="19.5" customHeight="1">
      <c r="A145" s="30" t="s">
        <v>460</v>
      </c>
      <c r="B145" s="31" t="s">
        <v>461</v>
      </c>
      <c r="C145" s="32" t="s">
        <v>462</v>
      </c>
      <c r="D145" s="33" t="s">
        <v>111</v>
      </c>
      <c r="E145" s="34" t="s">
        <v>22</v>
      </c>
      <c r="F145" s="35">
        <v>37438</v>
      </c>
      <c r="G145" s="36">
        <v>650</v>
      </c>
      <c r="H145" s="36"/>
      <c r="I145" s="36">
        <f t="shared" si="4"/>
        <v>650</v>
      </c>
      <c r="J145" s="38">
        <f t="shared" si="5"/>
        <v>58.5</v>
      </c>
    </row>
    <row r="146" spans="1:10" ht="19.5" customHeight="1">
      <c r="A146" s="30" t="s">
        <v>463</v>
      </c>
      <c r="B146" s="39" t="s">
        <v>464</v>
      </c>
      <c r="C146" s="32" t="s">
        <v>465</v>
      </c>
      <c r="D146" s="33" t="s">
        <v>55</v>
      </c>
      <c r="E146" s="34" t="s">
        <v>22</v>
      </c>
      <c r="F146" s="35">
        <v>37377</v>
      </c>
      <c r="G146" s="40">
        <v>870</v>
      </c>
      <c r="H146" s="36"/>
      <c r="I146" s="36">
        <f t="shared" si="4"/>
        <v>870</v>
      </c>
      <c r="J146" s="38">
        <f t="shared" si="5"/>
        <v>78.3</v>
      </c>
    </row>
    <row r="147" spans="1:10" ht="19.5" customHeight="1">
      <c r="A147" s="30" t="s">
        <v>466</v>
      </c>
      <c r="B147" s="31" t="s">
        <v>467</v>
      </c>
      <c r="C147" s="32" t="s">
        <v>468</v>
      </c>
      <c r="D147" s="33" t="s">
        <v>157</v>
      </c>
      <c r="E147" s="34" t="s">
        <v>22</v>
      </c>
      <c r="F147" s="35">
        <v>37562</v>
      </c>
      <c r="G147" s="36">
        <v>600</v>
      </c>
      <c r="H147" s="36">
        <v>120</v>
      </c>
      <c r="I147" s="36">
        <f t="shared" si="4"/>
        <v>480</v>
      </c>
      <c r="J147" s="38">
        <f t="shared" si="5"/>
        <v>54</v>
      </c>
    </row>
    <row r="148" spans="1:10" ht="19.5" customHeight="1">
      <c r="A148" s="30" t="s">
        <v>469</v>
      </c>
      <c r="B148" s="31" t="s">
        <v>470</v>
      </c>
      <c r="C148" s="32" t="s">
        <v>471</v>
      </c>
      <c r="D148" s="33" t="s">
        <v>21</v>
      </c>
      <c r="E148" s="34" t="s">
        <v>22</v>
      </c>
      <c r="F148" s="35">
        <v>37179</v>
      </c>
      <c r="G148" s="36">
        <v>650</v>
      </c>
      <c r="H148" s="36"/>
      <c r="I148" s="36">
        <f t="shared" si="4"/>
        <v>650</v>
      </c>
      <c r="J148" s="38">
        <f t="shared" si="5"/>
        <v>58.5</v>
      </c>
    </row>
    <row r="149" spans="1:10" ht="19.5" customHeight="1">
      <c r="A149" s="30" t="s">
        <v>472</v>
      </c>
      <c r="B149" s="31" t="s">
        <v>473</v>
      </c>
      <c r="C149" s="32" t="s">
        <v>474</v>
      </c>
      <c r="D149" s="33" t="s">
        <v>21</v>
      </c>
      <c r="E149" s="34" t="s">
        <v>22</v>
      </c>
      <c r="F149" s="35">
        <v>36752</v>
      </c>
      <c r="G149" s="36">
        <v>650</v>
      </c>
      <c r="H149" s="36"/>
      <c r="I149" s="36">
        <f t="shared" si="4"/>
        <v>650</v>
      </c>
      <c r="J149" s="38">
        <f t="shared" si="5"/>
        <v>58.5</v>
      </c>
    </row>
    <row r="150" spans="1:10" ht="19.5" customHeight="1">
      <c r="A150" s="30" t="s">
        <v>475</v>
      </c>
      <c r="B150" s="39" t="s">
        <v>476</v>
      </c>
      <c r="C150" s="32" t="s">
        <v>477</v>
      </c>
      <c r="D150" s="33" t="s">
        <v>69</v>
      </c>
      <c r="E150" s="34" t="s">
        <v>22</v>
      </c>
      <c r="F150" s="35">
        <v>39433</v>
      </c>
      <c r="G150" s="40">
        <v>600</v>
      </c>
      <c r="H150" s="36">
        <v>27.1</v>
      </c>
      <c r="I150" s="36">
        <f t="shared" si="4"/>
        <v>572.9</v>
      </c>
      <c r="J150" s="38">
        <f t="shared" si="5"/>
        <v>54</v>
      </c>
    </row>
    <row r="151" spans="1:10" ht="19.5" customHeight="1">
      <c r="A151" s="30" t="s">
        <v>478</v>
      </c>
      <c r="B151" s="39" t="s">
        <v>479</v>
      </c>
      <c r="C151" s="32" t="s">
        <v>480</v>
      </c>
      <c r="D151" s="33" t="s">
        <v>69</v>
      </c>
      <c r="E151" s="34" t="s">
        <v>22</v>
      </c>
      <c r="F151" s="35">
        <v>37562</v>
      </c>
      <c r="G151" s="40">
        <v>550</v>
      </c>
      <c r="H151" s="36">
        <v>20</v>
      </c>
      <c r="I151" s="36">
        <f t="shared" si="4"/>
        <v>530</v>
      </c>
      <c r="J151" s="38">
        <f t="shared" si="5"/>
        <v>49.5</v>
      </c>
    </row>
    <row r="152" spans="1:10" ht="19.5" customHeight="1">
      <c r="A152" s="30" t="s">
        <v>481</v>
      </c>
      <c r="B152" s="31" t="s">
        <v>482</v>
      </c>
      <c r="C152" s="32" t="s">
        <v>483</v>
      </c>
      <c r="D152" s="33" t="s">
        <v>21</v>
      </c>
      <c r="E152" s="34" t="s">
        <v>22</v>
      </c>
      <c r="F152" s="35">
        <v>37438</v>
      </c>
      <c r="G152" s="36">
        <v>606.66999999999996</v>
      </c>
      <c r="H152" s="36"/>
      <c r="I152" s="36">
        <f t="shared" si="4"/>
        <v>606.66999999999996</v>
      </c>
      <c r="J152" s="38">
        <f t="shared" si="5"/>
        <v>54.600299999999997</v>
      </c>
    </row>
    <row r="153" spans="1:10" ht="19.5" customHeight="1">
      <c r="A153" s="30" t="s">
        <v>484</v>
      </c>
      <c r="B153" s="31" t="s">
        <v>620</v>
      </c>
      <c r="C153" s="32" t="s">
        <v>621</v>
      </c>
      <c r="D153" s="33" t="s">
        <v>280</v>
      </c>
      <c r="E153" s="34" t="s">
        <v>22</v>
      </c>
      <c r="F153" s="35">
        <v>40240</v>
      </c>
      <c r="G153" s="36">
        <v>2000</v>
      </c>
      <c r="H153" s="36"/>
      <c r="I153" s="36">
        <f t="shared" si="4"/>
        <v>2000</v>
      </c>
      <c r="J153" s="38">
        <f t="shared" si="5"/>
        <v>97.2</v>
      </c>
    </row>
    <row r="154" spans="1:10" ht="19.5" customHeight="1">
      <c r="A154" s="30" t="s">
        <v>487</v>
      </c>
      <c r="B154" s="39" t="s">
        <v>485</v>
      </c>
      <c r="C154" s="32" t="s">
        <v>486</v>
      </c>
      <c r="D154" s="33" t="s">
        <v>26</v>
      </c>
      <c r="E154" s="34" t="s">
        <v>22</v>
      </c>
      <c r="F154" s="35">
        <v>40079</v>
      </c>
      <c r="G154" s="40">
        <v>580</v>
      </c>
      <c r="H154" s="36"/>
      <c r="I154" s="36">
        <f t="shared" si="4"/>
        <v>580</v>
      </c>
      <c r="J154" s="38">
        <f t="shared" si="5"/>
        <v>52.199999999999996</v>
      </c>
    </row>
    <row r="155" spans="1:10" ht="19.5" customHeight="1">
      <c r="A155" s="30" t="s">
        <v>490</v>
      </c>
      <c r="B155" s="39" t="s">
        <v>488</v>
      </c>
      <c r="C155" s="32" t="s">
        <v>489</v>
      </c>
      <c r="D155" s="33" t="s">
        <v>26</v>
      </c>
      <c r="E155" s="34" t="s">
        <v>22</v>
      </c>
      <c r="F155" s="35">
        <v>35796</v>
      </c>
      <c r="G155" s="40">
        <v>560</v>
      </c>
      <c r="H155" s="36"/>
      <c r="I155" s="36">
        <f t="shared" si="4"/>
        <v>560</v>
      </c>
      <c r="J155" s="38">
        <f t="shared" si="5"/>
        <v>50.4</v>
      </c>
    </row>
    <row r="156" spans="1:10" ht="19.5" customHeight="1">
      <c r="A156" s="30" t="s">
        <v>493</v>
      </c>
      <c r="B156" s="31" t="s">
        <v>622</v>
      </c>
      <c r="C156" s="32" t="s">
        <v>492</v>
      </c>
      <c r="D156" s="33" t="s">
        <v>33</v>
      </c>
      <c r="E156" s="34" t="s">
        <v>22</v>
      </c>
      <c r="F156" s="35">
        <v>37746</v>
      </c>
      <c r="G156" s="36">
        <v>600</v>
      </c>
      <c r="H156" s="36">
        <v>20</v>
      </c>
      <c r="I156" s="36">
        <f t="shared" si="4"/>
        <v>580</v>
      </c>
      <c r="J156" s="38">
        <f t="shared" si="5"/>
        <v>54</v>
      </c>
    </row>
    <row r="157" spans="1:10" ht="19.5" customHeight="1">
      <c r="A157" s="30" t="s">
        <v>496</v>
      </c>
      <c r="B157" s="31" t="s">
        <v>494</v>
      </c>
      <c r="C157" s="32" t="s">
        <v>495</v>
      </c>
      <c r="D157" s="33" t="s">
        <v>21</v>
      </c>
      <c r="E157" s="34" t="s">
        <v>22</v>
      </c>
      <c r="F157" s="35">
        <v>36376</v>
      </c>
      <c r="G157" s="36">
        <v>550</v>
      </c>
      <c r="H157" s="36"/>
      <c r="I157" s="36">
        <f t="shared" si="4"/>
        <v>550</v>
      </c>
      <c r="J157" s="38">
        <f t="shared" si="5"/>
        <v>49.5</v>
      </c>
    </row>
    <row r="158" spans="1:10" ht="19.5" customHeight="1">
      <c r="A158" s="30" t="s">
        <v>499</v>
      </c>
      <c r="B158" s="39" t="s">
        <v>497</v>
      </c>
      <c r="C158" s="32" t="s">
        <v>498</v>
      </c>
      <c r="D158" s="33" t="s">
        <v>111</v>
      </c>
      <c r="E158" s="34" t="s">
        <v>22</v>
      </c>
      <c r="F158" s="35">
        <v>38306</v>
      </c>
      <c r="G158" s="40">
        <v>1100</v>
      </c>
      <c r="H158" s="36"/>
      <c r="I158" s="36">
        <f t="shared" si="4"/>
        <v>1100</v>
      </c>
      <c r="J158" s="38">
        <f t="shared" si="5"/>
        <v>97.2</v>
      </c>
    </row>
    <row r="159" spans="1:10" ht="19.5" customHeight="1">
      <c r="A159" s="30" t="s">
        <v>502</v>
      </c>
      <c r="B159" s="31" t="s">
        <v>500</v>
      </c>
      <c r="C159" s="32" t="s">
        <v>501</v>
      </c>
      <c r="D159" s="33" t="s">
        <v>69</v>
      </c>
      <c r="E159" s="34" t="s">
        <v>22</v>
      </c>
      <c r="F159" s="35">
        <v>37562</v>
      </c>
      <c r="G159" s="36">
        <v>600</v>
      </c>
      <c r="H159" s="36">
        <v>27.1</v>
      </c>
      <c r="I159" s="36">
        <f t="shared" si="4"/>
        <v>572.9</v>
      </c>
      <c r="J159" s="38">
        <f t="shared" si="5"/>
        <v>54</v>
      </c>
    </row>
    <row r="160" spans="1:10" ht="19.5" customHeight="1">
      <c r="A160" s="30" t="s">
        <v>505</v>
      </c>
      <c r="B160" s="39" t="s">
        <v>509</v>
      </c>
      <c r="C160" s="32" t="s">
        <v>510</v>
      </c>
      <c r="D160" s="33" t="s">
        <v>33</v>
      </c>
      <c r="E160" s="34" t="s">
        <v>22</v>
      </c>
      <c r="F160" s="35">
        <v>37477</v>
      </c>
      <c r="G160" s="40">
        <v>600</v>
      </c>
      <c r="H160" s="36"/>
      <c r="I160" s="36">
        <f t="shared" si="4"/>
        <v>600</v>
      </c>
      <c r="J160" s="38">
        <f t="shared" si="5"/>
        <v>54</v>
      </c>
    </row>
    <row r="161" spans="1:10" ht="19.5" customHeight="1">
      <c r="A161" s="30" t="s">
        <v>508</v>
      </c>
      <c r="B161" s="41" t="s">
        <v>512</v>
      </c>
      <c r="C161" s="32" t="s">
        <v>513</v>
      </c>
      <c r="D161" s="33" t="s">
        <v>514</v>
      </c>
      <c r="E161" s="34" t="s">
        <v>206</v>
      </c>
      <c r="F161" s="35">
        <v>39735</v>
      </c>
      <c r="G161" s="36">
        <v>606.66999999999996</v>
      </c>
      <c r="H161" s="36"/>
      <c r="I161" s="36">
        <f t="shared" si="4"/>
        <v>606.66999999999996</v>
      </c>
      <c r="J161" s="38">
        <f t="shared" si="5"/>
        <v>54.600299999999997</v>
      </c>
    </row>
    <row r="162" spans="1:10" ht="19.5" customHeight="1">
      <c r="A162" s="30" t="s">
        <v>511</v>
      </c>
      <c r="B162" s="31" t="s">
        <v>516</v>
      </c>
      <c r="C162" s="32" t="s">
        <v>517</v>
      </c>
      <c r="D162" s="33" t="s">
        <v>33</v>
      </c>
      <c r="E162" s="34" t="s">
        <v>22</v>
      </c>
      <c r="F162" s="35">
        <v>37530</v>
      </c>
      <c r="G162" s="36">
        <v>580</v>
      </c>
      <c r="H162" s="36"/>
      <c r="I162" s="36">
        <f t="shared" si="4"/>
        <v>580</v>
      </c>
      <c r="J162" s="38">
        <f t="shared" si="5"/>
        <v>52.199999999999996</v>
      </c>
    </row>
    <row r="163" spans="1:10" ht="19.5" customHeight="1">
      <c r="A163" s="30" t="s">
        <v>515</v>
      </c>
      <c r="B163" s="31" t="s">
        <v>519</v>
      </c>
      <c r="C163" s="32" t="s">
        <v>520</v>
      </c>
      <c r="D163" s="33" t="s">
        <v>21</v>
      </c>
      <c r="E163" s="34" t="s">
        <v>22</v>
      </c>
      <c r="F163" s="35">
        <v>36557</v>
      </c>
      <c r="G163" s="36">
        <v>650</v>
      </c>
      <c r="H163" s="36"/>
      <c r="I163" s="36">
        <f t="shared" si="4"/>
        <v>650</v>
      </c>
      <c r="J163" s="38">
        <f t="shared" si="5"/>
        <v>58.5</v>
      </c>
    </row>
    <row r="164" spans="1:10" ht="19.5" customHeight="1">
      <c r="A164" s="30" t="s">
        <v>518</v>
      </c>
      <c r="B164" s="41" t="s">
        <v>522</v>
      </c>
      <c r="C164" s="32" t="s">
        <v>523</v>
      </c>
      <c r="D164" s="33" t="s">
        <v>514</v>
      </c>
      <c r="E164" s="34" t="s">
        <v>206</v>
      </c>
      <c r="F164" s="35">
        <v>39777</v>
      </c>
      <c r="G164" s="36">
        <v>650</v>
      </c>
      <c r="H164" s="36"/>
      <c r="I164" s="36">
        <f t="shared" si="4"/>
        <v>650</v>
      </c>
      <c r="J164" s="38">
        <f t="shared" si="5"/>
        <v>58.5</v>
      </c>
    </row>
    <row r="165" spans="1:10" ht="19.5" customHeight="1">
      <c r="A165" s="30" t="s">
        <v>521</v>
      </c>
      <c r="B165" s="31" t="s">
        <v>525</v>
      </c>
      <c r="C165" s="32" t="s">
        <v>526</v>
      </c>
      <c r="D165" s="33" t="s">
        <v>514</v>
      </c>
      <c r="E165" s="34" t="s">
        <v>206</v>
      </c>
      <c r="F165" s="35">
        <v>37438</v>
      </c>
      <c r="G165" s="36">
        <v>513.33000000000004</v>
      </c>
      <c r="H165" s="36">
        <v>27.1</v>
      </c>
      <c r="I165" s="36">
        <f t="shared" si="4"/>
        <v>486.23</v>
      </c>
      <c r="J165" s="38">
        <f t="shared" si="5"/>
        <v>49.5</v>
      </c>
    </row>
    <row r="166" spans="1:10" ht="19.5" customHeight="1">
      <c r="A166" s="30" t="s">
        <v>524</v>
      </c>
      <c r="B166" s="39" t="s">
        <v>534</v>
      </c>
      <c r="C166" s="32" t="s">
        <v>535</v>
      </c>
      <c r="D166" s="33" t="s">
        <v>79</v>
      </c>
      <c r="E166" s="34" t="s">
        <v>22</v>
      </c>
      <c r="F166" s="35">
        <v>37438</v>
      </c>
      <c r="G166" s="40">
        <v>600</v>
      </c>
      <c r="H166" s="36">
        <v>20</v>
      </c>
      <c r="I166" s="36">
        <f t="shared" si="4"/>
        <v>580</v>
      </c>
      <c r="J166" s="38">
        <f t="shared" si="5"/>
        <v>54</v>
      </c>
    </row>
    <row r="167" spans="1:10" ht="19.5" customHeight="1">
      <c r="A167" s="30" t="s">
        <v>527</v>
      </c>
      <c r="B167" s="39" t="s">
        <v>537</v>
      </c>
      <c r="C167" s="32" t="s">
        <v>538</v>
      </c>
      <c r="D167" s="33" t="s">
        <v>21</v>
      </c>
      <c r="E167" s="34" t="s">
        <v>22</v>
      </c>
      <c r="F167" s="35">
        <v>37438</v>
      </c>
      <c r="G167" s="40">
        <v>606.66999999999996</v>
      </c>
      <c r="H167" s="36"/>
      <c r="I167" s="36">
        <f t="shared" si="4"/>
        <v>606.66999999999996</v>
      </c>
      <c r="J167" s="38">
        <f t="shared" si="5"/>
        <v>54.600299999999997</v>
      </c>
    </row>
    <row r="168" spans="1:10" ht="19.5" customHeight="1">
      <c r="A168" s="30" t="s">
        <v>530</v>
      </c>
      <c r="B168" s="31" t="s">
        <v>540</v>
      </c>
      <c r="C168" s="32" t="s">
        <v>541</v>
      </c>
      <c r="D168" s="33" t="s">
        <v>205</v>
      </c>
      <c r="E168" s="34" t="s">
        <v>206</v>
      </c>
      <c r="F168" s="35">
        <v>39108</v>
      </c>
      <c r="G168" s="36">
        <v>1300</v>
      </c>
      <c r="H168" s="36">
        <v>34.97</v>
      </c>
      <c r="I168" s="36">
        <f t="shared" si="4"/>
        <v>1265.03</v>
      </c>
      <c r="J168" s="38">
        <f t="shared" si="5"/>
        <v>97.2</v>
      </c>
    </row>
    <row r="169" spans="1:10" ht="19.5" customHeight="1">
      <c r="A169" s="30" t="s">
        <v>533</v>
      </c>
      <c r="B169" s="31" t="s">
        <v>543</v>
      </c>
      <c r="C169" s="32" t="s">
        <v>544</v>
      </c>
      <c r="D169" s="33" t="s">
        <v>33</v>
      </c>
      <c r="E169" s="34" t="s">
        <v>22</v>
      </c>
      <c r="F169" s="35">
        <v>38808</v>
      </c>
      <c r="G169" s="36">
        <v>580</v>
      </c>
      <c r="H169" s="36">
        <v>20</v>
      </c>
      <c r="I169" s="36">
        <f t="shared" si="4"/>
        <v>560</v>
      </c>
      <c r="J169" s="38">
        <f t="shared" si="5"/>
        <v>52.199999999999996</v>
      </c>
    </row>
    <row r="170" spans="1:10" ht="19.5" customHeight="1">
      <c r="A170" s="30" t="s">
        <v>536</v>
      </c>
      <c r="B170" s="31" t="s">
        <v>546</v>
      </c>
      <c r="C170" s="32" t="s">
        <v>547</v>
      </c>
      <c r="D170" s="33" t="s">
        <v>69</v>
      </c>
      <c r="E170" s="34" t="s">
        <v>22</v>
      </c>
      <c r="F170" s="35">
        <v>39185</v>
      </c>
      <c r="G170" s="36">
        <v>550</v>
      </c>
      <c r="H170" s="36">
        <v>20</v>
      </c>
      <c r="I170" s="36">
        <f t="shared" si="4"/>
        <v>530</v>
      </c>
      <c r="J170" s="38">
        <f t="shared" si="5"/>
        <v>49.5</v>
      </c>
    </row>
    <row r="171" spans="1:10" ht="19.5" customHeight="1">
      <c r="A171" s="30" t="s">
        <v>539</v>
      </c>
      <c r="B171" s="31" t="s">
        <v>549</v>
      </c>
      <c r="C171" s="32" t="s">
        <v>550</v>
      </c>
      <c r="D171" s="33" t="s">
        <v>21</v>
      </c>
      <c r="E171" s="34" t="s">
        <v>22</v>
      </c>
      <c r="F171" s="35">
        <v>35646</v>
      </c>
      <c r="G171" s="36">
        <v>650</v>
      </c>
      <c r="H171" s="36"/>
      <c r="I171" s="36">
        <f t="shared" si="4"/>
        <v>650</v>
      </c>
      <c r="J171" s="38">
        <f t="shared" si="5"/>
        <v>58.5</v>
      </c>
    </row>
    <row r="172" spans="1:10" ht="19.5" customHeight="1">
      <c r="A172" s="30" t="s">
        <v>542</v>
      </c>
      <c r="B172" s="31" t="s">
        <v>634</v>
      </c>
      <c r="C172" s="32" t="s">
        <v>635</v>
      </c>
      <c r="D172" s="33" t="s">
        <v>55</v>
      </c>
      <c r="E172" s="34" t="s">
        <v>22</v>
      </c>
      <c r="F172" s="35">
        <v>40281</v>
      </c>
      <c r="G172" s="36">
        <v>840</v>
      </c>
      <c r="H172" s="36"/>
      <c r="I172" s="36">
        <f t="shared" si="4"/>
        <v>840</v>
      </c>
      <c r="J172" s="38">
        <f t="shared" si="5"/>
        <v>75.599999999999994</v>
      </c>
    </row>
    <row r="173" spans="1:10" ht="19.5" customHeight="1">
      <c r="A173" s="30" t="s">
        <v>545</v>
      </c>
      <c r="B173" s="31" t="s">
        <v>552</v>
      </c>
      <c r="C173" s="32" t="s">
        <v>553</v>
      </c>
      <c r="D173" s="33" t="s">
        <v>55</v>
      </c>
      <c r="E173" s="34" t="s">
        <v>22</v>
      </c>
      <c r="F173" s="35">
        <v>36540</v>
      </c>
      <c r="G173" s="36">
        <v>840</v>
      </c>
      <c r="H173" s="36"/>
      <c r="I173" s="36">
        <f t="shared" si="4"/>
        <v>840</v>
      </c>
      <c r="J173" s="38">
        <f t="shared" si="5"/>
        <v>75.599999999999994</v>
      </c>
    </row>
    <row r="174" spans="1:10" ht="19.5" customHeight="1">
      <c r="A174" s="30" t="s">
        <v>548</v>
      </c>
      <c r="B174" s="31" t="s">
        <v>555</v>
      </c>
      <c r="C174" s="32" t="s">
        <v>556</v>
      </c>
      <c r="D174" s="33" t="s">
        <v>79</v>
      </c>
      <c r="E174" s="34" t="s">
        <v>22</v>
      </c>
      <c r="F174" s="35">
        <v>37330</v>
      </c>
      <c r="G174" s="36">
        <v>600</v>
      </c>
      <c r="H174" s="36">
        <v>41</v>
      </c>
      <c r="I174" s="36">
        <f t="shared" si="4"/>
        <v>559</v>
      </c>
      <c r="J174" s="38">
        <f t="shared" si="5"/>
        <v>54</v>
      </c>
    </row>
    <row r="175" spans="1:10" ht="19.5" customHeight="1">
      <c r="A175" s="30" t="s">
        <v>551</v>
      </c>
      <c r="B175" s="31" t="s">
        <v>564</v>
      </c>
      <c r="C175" s="32" t="s">
        <v>565</v>
      </c>
      <c r="D175" s="33" t="s">
        <v>69</v>
      </c>
      <c r="E175" s="34" t="s">
        <v>22</v>
      </c>
      <c r="F175" s="35">
        <v>37104</v>
      </c>
      <c r="G175" s="36">
        <v>600</v>
      </c>
      <c r="H175" s="36">
        <v>20</v>
      </c>
      <c r="I175" s="36">
        <f t="shared" si="4"/>
        <v>580</v>
      </c>
      <c r="J175" s="38">
        <f t="shared" si="5"/>
        <v>54</v>
      </c>
    </row>
    <row r="176" spans="1:10" ht="19.5" customHeight="1">
      <c r="A176" s="30" t="s">
        <v>554</v>
      </c>
      <c r="B176" s="31" t="s">
        <v>561</v>
      </c>
      <c r="C176" s="32" t="s">
        <v>562</v>
      </c>
      <c r="D176" s="33" t="s">
        <v>21</v>
      </c>
      <c r="E176" s="34" t="s">
        <v>22</v>
      </c>
      <c r="F176" s="35">
        <v>38848</v>
      </c>
      <c r="G176" s="36">
        <v>650</v>
      </c>
      <c r="H176" s="36"/>
      <c r="I176" s="36">
        <f t="shared" si="4"/>
        <v>650</v>
      </c>
      <c r="J176" s="38">
        <f t="shared" si="5"/>
        <v>58.5</v>
      </c>
    </row>
    <row r="177" spans="1:10" ht="19.5" customHeight="1">
      <c r="A177" s="30" t="s">
        <v>557</v>
      </c>
      <c r="B177" s="31" t="s">
        <v>567</v>
      </c>
      <c r="C177" s="32" t="s">
        <v>568</v>
      </c>
      <c r="D177" s="33" t="s">
        <v>111</v>
      </c>
      <c r="E177" s="34" t="s">
        <v>22</v>
      </c>
      <c r="F177" s="35">
        <v>36456</v>
      </c>
      <c r="G177" s="36">
        <v>650</v>
      </c>
      <c r="H177" s="36"/>
      <c r="I177" s="36">
        <f t="shared" si="4"/>
        <v>650</v>
      </c>
      <c r="J177" s="38">
        <f t="shared" si="5"/>
        <v>58.5</v>
      </c>
    </row>
    <row r="178" spans="1:10" ht="19.5" customHeight="1">
      <c r="A178" s="30" t="s">
        <v>560</v>
      </c>
      <c r="B178" s="31" t="s">
        <v>570</v>
      </c>
      <c r="C178" s="32" t="s">
        <v>571</v>
      </c>
      <c r="D178" s="33" t="s">
        <v>122</v>
      </c>
      <c r="E178" s="34" t="s">
        <v>22</v>
      </c>
      <c r="F178" s="35">
        <v>37564</v>
      </c>
      <c r="G178" s="36">
        <v>600</v>
      </c>
      <c r="H178" s="36"/>
      <c r="I178" s="36">
        <f t="shared" si="4"/>
        <v>600</v>
      </c>
      <c r="J178" s="38">
        <f t="shared" si="5"/>
        <v>54</v>
      </c>
    </row>
    <row r="179" spans="1:10" ht="19.5" customHeight="1">
      <c r="A179" s="30" t="s">
        <v>563</v>
      </c>
      <c r="B179" s="31" t="s">
        <v>573</v>
      </c>
      <c r="C179" s="32" t="s">
        <v>574</v>
      </c>
      <c r="D179" s="33" t="s">
        <v>55</v>
      </c>
      <c r="E179" s="34" t="s">
        <v>22</v>
      </c>
      <c r="F179" s="35">
        <v>39351</v>
      </c>
      <c r="G179" s="36">
        <v>900</v>
      </c>
      <c r="H179" s="36">
        <v>20</v>
      </c>
      <c r="I179" s="36">
        <f t="shared" si="4"/>
        <v>880</v>
      </c>
      <c r="J179" s="38">
        <f t="shared" si="5"/>
        <v>81</v>
      </c>
    </row>
    <row r="180" spans="1:10" ht="19.5" customHeight="1">
      <c r="A180" s="30" t="s">
        <v>566</v>
      </c>
      <c r="B180" s="31" t="s">
        <v>576</v>
      </c>
      <c r="C180" s="32" t="s">
        <v>577</v>
      </c>
      <c r="D180" s="33" t="s">
        <v>21</v>
      </c>
      <c r="E180" s="34" t="s">
        <v>22</v>
      </c>
      <c r="F180" s="35">
        <v>36557</v>
      </c>
      <c r="G180" s="36">
        <v>650</v>
      </c>
      <c r="H180" s="36"/>
      <c r="I180" s="36">
        <f t="shared" si="4"/>
        <v>650</v>
      </c>
      <c r="J180" s="38">
        <f t="shared" si="5"/>
        <v>58.5</v>
      </c>
    </row>
    <row r="181" spans="1:10" ht="19.5" customHeight="1">
      <c r="A181" s="30" t="s">
        <v>569</v>
      </c>
      <c r="B181" s="31" t="s">
        <v>579</v>
      </c>
      <c r="C181" s="32" t="s">
        <v>580</v>
      </c>
      <c r="D181" s="33" t="s">
        <v>69</v>
      </c>
      <c r="E181" s="34" t="s">
        <v>22</v>
      </c>
      <c r="F181" s="35">
        <v>37562</v>
      </c>
      <c r="G181" s="36">
        <v>600</v>
      </c>
      <c r="H181" s="36"/>
      <c r="I181" s="36">
        <f t="shared" si="4"/>
        <v>600</v>
      </c>
      <c r="J181" s="38">
        <f t="shared" si="5"/>
        <v>54</v>
      </c>
    </row>
    <row r="182" spans="1:10" ht="19.5" customHeight="1">
      <c r="A182" s="30" t="s">
        <v>572</v>
      </c>
      <c r="B182" s="31" t="s">
        <v>582</v>
      </c>
      <c r="C182" s="32" t="s">
        <v>583</v>
      </c>
      <c r="D182" s="33" t="s">
        <v>584</v>
      </c>
      <c r="E182" s="34" t="s">
        <v>22</v>
      </c>
      <c r="F182" s="35">
        <v>37496</v>
      </c>
      <c r="G182" s="36">
        <v>650</v>
      </c>
      <c r="H182" s="36"/>
      <c r="I182" s="36">
        <f t="shared" si="4"/>
        <v>650</v>
      </c>
      <c r="J182" s="38">
        <f t="shared" si="5"/>
        <v>58.5</v>
      </c>
    </row>
    <row r="183" spans="1:10" ht="19.5" customHeight="1">
      <c r="A183" s="30" t="s">
        <v>575</v>
      </c>
      <c r="B183" s="39" t="s">
        <v>586</v>
      </c>
      <c r="C183" s="42" t="s">
        <v>587</v>
      </c>
      <c r="D183" s="33" t="s">
        <v>69</v>
      </c>
      <c r="E183" s="34" t="s">
        <v>22</v>
      </c>
      <c r="F183" s="35">
        <v>40014</v>
      </c>
      <c r="G183" s="40">
        <v>580</v>
      </c>
      <c r="H183" s="36">
        <v>27.1</v>
      </c>
      <c r="I183" s="36">
        <f t="shared" si="4"/>
        <v>552.9</v>
      </c>
      <c r="J183" s="38">
        <f t="shared" si="5"/>
        <v>52.199999999999996</v>
      </c>
    </row>
    <row r="184" spans="1:10" ht="19.5" customHeight="1">
      <c r="A184" s="30" t="s">
        <v>578</v>
      </c>
      <c r="B184" s="31" t="s">
        <v>592</v>
      </c>
      <c r="C184" s="32" t="s">
        <v>593</v>
      </c>
      <c r="D184" s="33" t="s">
        <v>21</v>
      </c>
      <c r="E184" s="34" t="s">
        <v>22</v>
      </c>
      <c r="F184" s="35">
        <v>38188</v>
      </c>
      <c r="G184" s="36">
        <v>650</v>
      </c>
      <c r="H184" s="36"/>
      <c r="I184" s="36">
        <f t="shared" si="4"/>
        <v>650</v>
      </c>
      <c r="J184" s="38">
        <f t="shared" si="5"/>
        <v>58.5</v>
      </c>
    </row>
    <row r="185" spans="1:10" ht="19.5" customHeight="1">
      <c r="A185" s="30" t="s">
        <v>581</v>
      </c>
      <c r="B185" s="31" t="s">
        <v>595</v>
      </c>
      <c r="C185" s="32" t="s">
        <v>596</v>
      </c>
      <c r="D185" s="33" t="s">
        <v>597</v>
      </c>
      <c r="E185" s="34" t="s">
        <v>22</v>
      </c>
      <c r="F185" s="35">
        <v>38200</v>
      </c>
      <c r="G185" s="36">
        <v>1665</v>
      </c>
      <c r="H185" s="36"/>
      <c r="I185" s="36">
        <f t="shared" si="4"/>
        <v>1665</v>
      </c>
      <c r="J185" s="38">
        <f t="shared" si="5"/>
        <v>97.2</v>
      </c>
    </row>
    <row r="186" spans="1:10" ht="19.5" customHeight="1">
      <c r="A186" s="30" t="s">
        <v>585</v>
      </c>
      <c r="B186" s="31" t="s">
        <v>599</v>
      </c>
      <c r="C186" s="32" t="s">
        <v>600</v>
      </c>
      <c r="D186" s="33" t="s">
        <v>140</v>
      </c>
      <c r="E186" s="34" t="s">
        <v>22</v>
      </c>
      <c r="F186" s="35">
        <v>39619</v>
      </c>
      <c r="G186" s="36">
        <v>870</v>
      </c>
      <c r="H186" s="36"/>
      <c r="I186" s="36">
        <f t="shared" si="4"/>
        <v>870</v>
      </c>
      <c r="J186" s="38">
        <f t="shared" si="5"/>
        <v>78.3</v>
      </c>
    </row>
    <row r="187" spans="1:10" ht="19.5" customHeight="1">
      <c r="A187" s="30" t="s">
        <v>588</v>
      </c>
      <c r="B187" s="31" t="s">
        <v>602</v>
      </c>
      <c r="C187" s="32" t="s">
        <v>603</v>
      </c>
      <c r="D187" s="33" t="s">
        <v>69</v>
      </c>
      <c r="E187" s="34" t="s">
        <v>22</v>
      </c>
      <c r="F187" s="35">
        <v>37347</v>
      </c>
      <c r="G187" s="36">
        <v>600</v>
      </c>
      <c r="H187" s="36"/>
      <c r="I187" s="36">
        <f t="shared" si="4"/>
        <v>600</v>
      </c>
      <c r="J187" s="38">
        <f t="shared" si="5"/>
        <v>54</v>
      </c>
    </row>
    <row r="188" spans="1:10" s="54" customFormat="1" ht="30.75" customHeight="1">
      <c r="A188" s="50" t="s">
        <v>604</v>
      </c>
      <c r="B188" s="51"/>
      <c r="C188" s="51"/>
      <c r="D188" s="51"/>
      <c r="E188" s="51"/>
      <c r="F188" s="52"/>
      <c r="G188" s="53">
        <f>SUM(G10:G187)</f>
        <v>130701.70999999998</v>
      </c>
      <c r="H188" s="53">
        <f>SUM(H10:H186)</f>
        <v>1887.2999999999995</v>
      </c>
      <c r="I188" s="53">
        <f>SUM(I10:I186)</f>
        <v>128214.40999999993</v>
      </c>
      <c r="J188" s="53">
        <f>SUM(J10:J187)</f>
        <v>11121.1533</v>
      </c>
    </row>
  </sheetData>
  <mergeCells count="13">
    <mergeCell ref="I8:I9"/>
    <mergeCell ref="J8:J9"/>
    <mergeCell ref="A188:E188"/>
    <mergeCell ref="A4:J4"/>
    <mergeCell ref="C6:G6"/>
    <mergeCell ref="A8:A9"/>
    <mergeCell ref="B8:B9"/>
    <mergeCell ref="C8:C9"/>
    <mergeCell ref="D8:D9"/>
    <mergeCell ref="E8:E9"/>
    <mergeCell ref="F8:F9"/>
    <mergeCell ref="G8:G9"/>
    <mergeCell ref="H8:H9"/>
  </mergeCells>
  <pageMargins left="0.59055118110236227" right="0" top="0.59055118110236227" bottom="0.39370078740157483" header="0" footer="0"/>
  <pageSetup paperSize="9"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6</vt:i4>
      </vt:variant>
    </vt:vector>
  </HeadingPairs>
  <TitlesOfParts>
    <vt:vector size="12" baseType="lpstr">
      <vt:lpstr>ENE</vt:lpstr>
      <vt:lpstr>FEB</vt:lpstr>
      <vt:lpstr>MAR</vt:lpstr>
      <vt:lpstr>ABR</vt:lpstr>
      <vt:lpstr>MAY</vt:lpstr>
      <vt:lpstr>JUN</vt:lpstr>
      <vt:lpstr>ABR!Títulos_a_imprimir</vt:lpstr>
      <vt:lpstr>ENE!Títulos_a_imprimir</vt:lpstr>
      <vt:lpstr>FEB!Títulos_a_imprimir</vt:lpstr>
      <vt:lpstr>JUN!Títulos_a_imprimir</vt:lpstr>
      <vt:lpstr>MAR!Títulos_a_imprimir</vt:lpstr>
      <vt:lpstr>MAY!Títulos_a_imprimir</vt:lpstr>
    </vt:vector>
  </TitlesOfParts>
  <Company>HVLH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Estela Mori Ramirez</dc:creator>
  <cp:lastModifiedBy>Estela Mori Ramirez</cp:lastModifiedBy>
  <cp:lastPrinted>2010-07-26T16:28:32Z</cp:lastPrinted>
  <dcterms:created xsi:type="dcterms:W3CDTF">2010-07-26T16:11:53Z</dcterms:created>
  <dcterms:modified xsi:type="dcterms:W3CDTF">2010-07-26T16:31:18Z</dcterms:modified>
</cp:coreProperties>
</file>