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12120" windowHeight="9120" tabRatio="644" activeTab="0"/>
  </bookViews>
  <sheets>
    <sheet name="PRESUPUESTO2009" sheetId="1" r:id="rId1"/>
  </sheets>
  <definedNames>
    <definedName name="_xlnm.Print_Area" localSheetId="0">'PRESUPUESTO2009'!$A$1:$H$51</definedName>
  </definedNames>
  <calcPr fullCalcOnLoad="1"/>
</workbook>
</file>

<file path=xl/sharedStrings.xml><?xml version="1.0" encoding="utf-8"?>
<sst xmlns="http://schemas.openxmlformats.org/spreadsheetml/2006/main" count="58" uniqueCount="22">
  <si>
    <t>TOTAL</t>
  </si>
  <si>
    <t>PIA</t>
  </si>
  <si>
    <t>CODIGO</t>
  </si>
  <si>
    <t>Bienes y Servicios</t>
  </si>
  <si>
    <t>Personal y Obligac. Sociales</t>
  </si>
  <si>
    <t>TOTAL (2)</t>
  </si>
  <si>
    <t>SALDO
(1) - (2)</t>
  </si>
  <si>
    <t>PIM (1)</t>
  </si>
  <si>
    <t xml:space="preserve">POR GRUPO GENERICO DE GASTO Y FUENTE DE FINANCIAMIENTO </t>
  </si>
  <si>
    <t>(En Nuevos Soles)</t>
  </si>
  <si>
    <t>Fuente de Financiamiento - 2 Recursos Directamente Recaudados</t>
  </si>
  <si>
    <t>UNIDAD  EJECUTORA 032 :  HOSPITAL  VICTOR  LARCO  HERRERA</t>
  </si>
  <si>
    <t>PRESUPUESTO 2009</t>
  </si>
  <si>
    <t>SALUD</t>
  </si>
  <si>
    <t>Pensiones y Prestaciones Sociales</t>
  </si>
  <si>
    <t>PROTECCION SOCIAL</t>
  </si>
  <si>
    <t>Bienes de Capital</t>
  </si>
  <si>
    <t>Fuente de Financiamiento - 2 Recursos Ordinarios</t>
  </si>
  <si>
    <t>GENERICA DE</t>
  </si>
  <si>
    <t>GASTO</t>
  </si>
  <si>
    <t>DETALLE</t>
  </si>
  <si>
    <t>EJECUCION  A
ABRIL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</si>
</sst>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71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171" fontId="7" fillId="33" borderId="23" xfId="0" applyNumberFormat="1" applyFont="1" applyFill="1" applyBorder="1" applyAlignment="1">
      <alignment/>
    </xf>
    <xf numFmtId="171" fontId="7" fillId="33" borderId="24" xfId="0" applyNumberFormat="1" applyFont="1" applyFill="1" applyBorder="1" applyAlignment="1">
      <alignment/>
    </xf>
    <xf numFmtId="171" fontId="7" fillId="33" borderId="25" xfId="0" applyNumberFormat="1" applyFont="1" applyFill="1" applyBorder="1" applyAlignment="1">
      <alignment/>
    </xf>
    <xf numFmtId="171" fontId="7" fillId="33" borderId="16" xfId="0" applyNumberFormat="1" applyFont="1" applyFill="1" applyBorder="1" applyAlignment="1">
      <alignment/>
    </xf>
    <xf numFmtId="171" fontId="7" fillId="33" borderId="26" xfId="0" applyNumberFormat="1" applyFont="1" applyFill="1" applyBorder="1" applyAlignment="1">
      <alignment/>
    </xf>
    <xf numFmtId="171" fontId="7" fillId="33" borderId="27" xfId="0" applyNumberFormat="1" applyFont="1" applyFill="1" applyBorder="1" applyAlignment="1">
      <alignment/>
    </xf>
    <xf numFmtId="171" fontId="7" fillId="33" borderId="28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8" fillId="34" borderId="29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30" xfId="0" applyNumberFormat="1" applyFont="1" applyFill="1" applyBorder="1" applyAlignment="1">
      <alignment/>
    </xf>
    <xf numFmtId="3" fontId="8" fillId="34" borderId="23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/>
    </xf>
    <xf numFmtId="3" fontId="9" fillId="34" borderId="15" xfId="0" applyNumberFormat="1" applyFont="1" applyFill="1" applyBorder="1" applyAlignment="1">
      <alignment/>
    </xf>
    <xf numFmtId="3" fontId="8" fillId="34" borderId="31" xfId="0" applyNumberFormat="1" applyFont="1" applyFill="1" applyBorder="1" applyAlignment="1">
      <alignment/>
    </xf>
    <xf numFmtId="171" fontId="9" fillId="34" borderId="27" xfId="0" applyNumberFormat="1" applyFont="1" applyFill="1" applyBorder="1" applyAlignment="1">
      <alignment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6" fillId="34" borderId="37" xfId="0" applyFont="1" applyFill="1" applyBorder="1" applyAlignment="1">
      <alignment horizontal="center"/>
    </xf>
    <xf numFmtId="3" fontId="6" fillId="34" borderId="38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171" fontId="6" fillId="34" borderId="35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4" borderId="39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169" fontId="9" fillId="34" borderId="39" xfId="0" applyNumberFormat="1" applyFont="1" applyFill="1" applyBorder="1" applyAlignment="1">
      <alignment/>
    </xf>
    <xf numFmtId="169" fontId="9" fillId="34" borderId="4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169" fontId="8" fillId="34" borderId="41" xfId="0" applyNumberFormat="1" applyFont="1" applyFill="1" applyBorder="1" applyAlignment="1">
      <alignment/>
    </xf>
    <xf numFmtId="3" fontId="8" fillId="34" borderId="27" xfId="0" applyNumberFormat="1" applyFont="1" applyFill="1" applyBorder="1" applyAlignment="1">
      <alignment/>
    </xf>
    <xf numFmtId="171" fontId="8" fillId="34" borderId="27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169" fontId="6" fillId="34" borderId="36" xfId="0" applyNumberFormat="1" applyFont="1" applyFill="1" applyBorder="1" applyAlignment="1">
      <alignment/>
    </xf>
    <xf numFmtId="171" fontId="6" fillId="34" borderId="34" xfId="0" applyNumberFormat="1" applyFont="1" applyFill="1" applyBorder="1" applyAlignment="1">
      <alignment/>
    </xf>
    <xf numFmtId="171" fontId="7" fillId="34" borderId="34" xfId="0" applyNumberFormat="1" applyFont="1" applyFill="1" applyBorder="1" applyAlignment="1">
      <alignment/>
    </xf>
    <xf numFmtId="3" fontId="9" fillId="34" borderId="40" xfId="0" applyNumberFormat="1" applyFont="1" applyFill="1" applyBorder="1" applyAlignment="1">
      <alignment/>
    </xf>
    <xf numFmtId="3" fontId="9" fillId="34" borderId="20" xfId="0" applyNumberFormat="1" applyFont="1" applyFill="1" applyBorder="1" applyAlignment="1">
      <alignment/>
    </xf>
    <xf numFmtId="3" fontId="9" fillId="34" borderId="41" xfId="0" applyNumberFormat="1" applyFont="1" applyFill="1" applyBorder="1" applyAlignment="1">
      <alignment/>
    </xf>
    <xf numFmtId="3" fontId="8" fillId="34" borderId="41" xfId="0" applyNumberFormat="1" applyFont="1" applyFill="1" applyBorder="1" applyAlignment="1">
      <alignment/>
    </xf>
    <xf numFmtId="171" fontId="9" fillId="34" borderId="34" xfId="0" applyNumberFormat="1" applyFont="1" applyFill="1" applyBorder="1" applyAlignment="1">
      <alignment/>
    </xf>
    <xf numFmtId="171" fontId="10" fillId="34" borderId="38" xfId="0" applyNumberFormat="1" applyFont="1" applyFill="1" applyBorder="1" applyAlignment="1">
      <alignment/>
    </xf>
    <xf numFmtId="171" fontId="10" fillId="34" borderId="34" xfId="0" applyNumberFormat="1" applyFont="1" applyFill="1" applyBorder="1" applyAlignment="1">
      <alignment/>
    </xf>
    <xf numFmtId="171" fontId="10" fillId="34" borderId="35" xfId="0" applyNumberFormat="1" applyFont="1" applyFill="1" applyBorder="1" applyAlignment="1">
      <alignment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wrapText="1"/>
    </xf>
    <xf numFmtId="0" fontId="6" fillId="34" borderId="31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4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7.140625" style="0" customWidth="1"/>
    <col min="3" max="3" width="33.7109375" style="0" customWidth="1"/>
    <col min="6" max="7" width="12.00390625" style="0" bestFit="1" customWidth="1"/>
    <col min="8" max="8" width="18.57421875" style="0" customWidth="1"/>
    <col min="9" max="9" width="2.140625" style="0" customWidth="1"/>
  </cols>
  <sheetData>
    <row r="2" spans="1:8" ht="12.75">
      <c r="A2" s="80" t="s">
        <v>12</v>
      </c>
      <c r="B2" s="80"/>
      <c r="C2" s="80"/>
      <c r="D2" s="80"/>
      <c r="E2" s="80"/>
      <c r="F2" s="80"/>
      <c r="G2" s="80"/>
      <c r="H2" s="80"/>
    </row>
    <row r="3" spans="1:8" ht="12.75">
      <c r="A3" s="80" t="s">
        <v>11</v>
      </c>
      <c r="B3" s="80"/>
      <c r="C3" s="80"/>
      <c r="D3" s="80"/>
      <c r="E3" s="80"/>
      <c r="F3" s="80"/>
      <c r="G3" s="80"/>
      <c r="H3" s="80"/>
    </row>
    <row r="4" spans="1:8" ht="12.75">
      <c r="A4" s="80" t="s">
        <v>8</v>
      </c>
      <c r="B4" s="80"/>
      <c r="C4" s="80"/>
      <c r="D4" s="80"/>
      <c r="E4" s="80"/>
      <c r="F4" s="80"/>
      <c r="G4" s="80"/>
      <c r="H4" s="80"/>
    </row>
    <row r="5" spans="1:8" ht="12.75">
      <c r="A5" s="83" t="s">
        <v>9</v>
      </c>
      <c r="B5" s="83"/>
      <c r="C5" s="83"/>
      <c r="D5" s="83"/>
      <c r="E5" s="83"/>
      <c r="F5" s="83"/>
      <c r="G5" s="83"/>
      <c r="H5" s="83"/>
    </row>
    <row r="6" spans="1:8" ht="12.75">
      <c r="A6" s="1"/>
      <c r="B6" s="1"/>
      <c r="C6" s="1"/>
      <c r="D6" s="1"/>
      <c r="E6" s="1"/>
      <c r="F6" s="1"/>
      <c r="G6" s="1"/>
      <c r="H6" s="1"/>
    </row>
    <row r="8" spans="1:8" ht="16.5" thickBot="1">
      <c r="A8" s="2"/>
      <c r="B8" s="2"/>
      <c r="C8" s="2"/>
      <c r="G8" s="81"/>
      <c r="H8" s="82"/>
    </row>
    <row r="9" spans="1:8" ht="12.75">
      <c r="A9" s="72" t="s">
        <v>2</v>
      </c>
      <c r="B9" s="39" t="s">
        <v>18</v>
      </c>
      <c r="C9" s="74" t="s">
        <v>20</v>
      </c>
      <c r="D9" s="72" t="s">
        <v>1</v>
      </c>
      <c r="E9" s="74" t="s">
        <v>7</v>
      </c>
      <c r="F9" s="72" t="s">
        <v>21</v>
      </c>
      <c r="G9" s="71"/>
      <c r="H9" s="76" t="s">
        <v>6</v>
      </c>
    </row>
    <row r="10" spans="1:8" ht="13.5" thickBot="1">
      <c r="A10" s="73"/>
      <c r="B10" s="40" t="s">
        <v>19</v>
      </c>
      <c r="C10" s="75"/>
      <c r="D10" s="78"/>
      <c r="E10" s="79"/>
      <c r="F10" s="78"/>
      <c r="G10" s="69" t="s">
        <v>5</v>
      </c>
      <c r="H10" s="77"/>
    </row>
    <row r="11" spans="1:8" ht="12.75">
      <c r="A11" s="4">
        <v>20</v>
      </c>
      <c r="B11" s="5"/>
      <c r="C11" s="6" t="s">
        <v>13</v>
      </c>
      <c r="D11" s="31"/>
      <c r="E11" s="32"/>
      <c r="F11" s="7"/>
      <c r="G11" s="8"/>
      <c r="H11" s="37"/>
    </row>
    <row r="12" spans="1:8" ht="12.75">
      <c r="A12" s="9"/>
      <c r="B12" s="10">
        <v>2.1</v>
      </c>
      <c r="C12" s="11" t="s">
        <v>4</v>
      </c>
      <c r="D12" s="35">
        <v>22392231</v>
      </c>
      <c r="E12" s="35">
        <v>21452508</v>
      </c>
      <c r="F12" s="12">
        <f>SUM(F28+F43)</f>
        <v>6509351.0200000005</v>
      </c>
      <c r="G12" s="26">
        <f>SUM(F12)</f>
        <v>6509351.0200000005</v>
      </c>
      <c r="H12" s="38">
        <f>SUM(H28+H43)</f>
        <v>15483687.98</v>
      </c>
    </row>
    <row r="13" spans="1:8" ht="12.75">
      <c r="A13" s="14"/>
      <c r="B13" s="15">
        <v>2.3</v>
      </c>
      <c r="C13" s="16" t="s">
        <v>3</v>
      </c>
      <c r="D13" s="35">
        <v>9443906</v>
      </c>
      <c r="E13" s="35">
        <v>11460319</v>
      </c>
      <c r="F13" s="12">
        <f>SUM(F29+F44)</f>
        <v>2649673.55</v>
      </c>
      <c r="G13" s="26">
        <f>SUM(F13)</f>
        <v>2649673.55</v>
      </c>
      <c r="H13" s="38">
        <f>SUM(H29+H44)</f>
        <v>10366559.45</v>
      </c>
    </row>
    <row r="14" spans="1:8" ht="12.75">
      <c r="A14" s="14"/>
      <c r="B14" s="15">
        <v>2.6</v>
      </c>
      <c r="C14" s="16" t="s">
        <v>16</v>
      </c>
      <c r="D14" s="35"/>
      <c r="E14" s="35">
        <v>800000</v>
      </c>
      <c r="F14" s="12">
        <f>SUM(F30)</f>
        <v>171810.62</v>
      </c>
      <c r="G14" s="26">
        <f>SUM(F14)</f>
        <v>171810.62</v>
      </c>
      <c r="H14" s="38">
        <f>SUM(H30)</f>
        <v>623389.38</v>
      </c>
    </row>
    <row r="15" spans="1:8" ht="12.75">
      <c r="A15" s="14"/>
      <c r="B15" s="15"/>
      <c r="C15" s="16"/>
      <c r="D15" s="35"/>
      <c r="E15" s="36"/>
      <c r="F15" s="12"/>
      <c r="G15" s="26"/>
      <c r="H15" s="38"/>
    </row>
    <row r="16" spans="1:8" ht="12.75">
      <c r="A16" s="17">
        <v>23</v>
      </c>
      <c r="B16" s="18"/>
      <c r="C16" s="19" t="s">
        <v>15</v>
      </c>
      <c r="D16" s="35"/>
      <c r="E16" s="36"/>
      <c r="F16" s="12"/>
      <c r="G16" s="26"/>
      <c r="H16" s="38"/>
    </row>
    <row r="17" spans="1:8" ht="12.75">
      <c r="A17" s="14"/>
      <c r="B17" s="15">
        <v>2.1</v>
      </c>
      <c r="C17" s="11" t="s">
        <v>4</v>
      </c>
      <c r="D17" s="35">
        <v>921323</v>
      </c>
      <c r="E17" s="35">
        <v>1895777</v>
      </c>
      <c r="F17" s="12">
        <f>SUM(F32+F47)</f>
        <v>1246747.3800000001</v>
      </c>
      <c r="G17" s="26">
        <f>SUM(F17)</f>
        <v>1246747.3800000001</v>
      </c>
      <c r="H17" s="38">
        <f>SUM(H32+H47)</f>
        <v>253029.61999999997</v>
      </c>
    </row>
    <row r="18" spans="1:8" ht="12.75">
      <c r="A18" s="14"/>
      <c r="B18" s="15">
        <v>2.2</v>
      </c>
      <c r="C18" s="16" t="s">
        <v>14</v>
      </c>
      <c r="D18" s="35">
        <v>3722999</v>
      </c>
      <c r="E18" s="35">
        <v>3768673</v>
      </c>
      <c r="F18" s="12">
        <f>SUM(F33)</f>
        <v>1303614.86</v>
      </c>
      <c r="G18" s="26">
        <f>SUM(F18)</f>
        <v>1303614.86</v>
      </c>
      <c r="H18" s="38">
        <f>SUM(H33)</f>
        <v>2469858.1399999997</v>
      </c>
    </row>
    <row r="19" spans="1:8" ht="12.75">
      <c r="A19" s="14"/>
      <c r="B19" s="15">
        <v>2.3</v>
      </c>
      <c r="C19" s="16" t="s">
        <v>3</v>
      </c>
      <c r="D19" s="35">
        <v>161500</v>
      </c>
      <c r="E19" s="35">
        <v>39830</v>
      </c>
      <c r="F19" s="12">
        <f>SUM(F34)</f>
        <v>11084.66</v>
      </c>
      <c r="G19" s="26">
        <f>SUM(F19)</f>
        <v>11084.66</v>
      </c>
      <c r="H19" s="38">
        <f>SUM(H34+H48)</f>
        <v>28745.34</v>
      </c>
    </row>
    <row r="20" spans="1:8" ht="13.5" thickBot="1">
      <c r="A20" s="20"/>
      <c r="B20" s="21"/>
      <c r="C20" s="22"/>
      <c r="D20" s="33"/>
      <c r="E20" s="34"/>
      <c r="F20" s="23"/>
      <c r="G20" s="26"/>
      <c r="H20" s="38"/>
    </row>
    <row r="21" spans="1:8" ht="13.5" thickBot="1">
      <c r="A21" s="42"/>
      <c r="B21" s="43"/>
      <c r="C21" s="44" t="s">
        <v>0</v>
      </c>
      <c r="D21" s="45">
        <v>36641959</v>
      </c>
      <c r="E21" s="45">
        <v>39417107</v>
      </c>
      <c r="F21" s="66">
        <f>SUM(F12:F19)</f>
        <v>11892282.09</v>
      </c>
      <c r="G21" s="47">
        <f>SUM(G12:G19)</f>
        <v>11892282.09</v>
      </c>
      <c r="H21" s="65">
        <f>SUM(H12:H19)</f>
        <v>29225269.91</v>
      </c>
    </row>
    <row r="22" ht="12.75">
      <c r="E22" s="3"/>
    </row>
    <row r="23" ht="12.75">
      <c r="E23" s="3"/>
    </row>
    <row r="24" spans="4:8" ht="12.75" customHeight="1" thickBot="1">
      <c r="D24" s="84" t="s">
        <v>17</v>
      </c>
      <c r="E24" s="84"/>
      <c r="F24" s="84"/>
      <c r="G24" s="84"/>
      <c r="H24" s="84"/>
    </row>
    <row r="25" spans="1:8" ht="13.5" customHeight="1">
      <c r="A25" s="72" t="s">
        <v>2</v>
      </c>
      <c r="B25" s="39" t="s">
        <v>18</v>
      </c>
      <c r="C25" s="74" t="s">
        <v>20</v>
      </c>
      <c r="D25" s="72" t="s">
        <v>1</v>
      </c>
      <c r="E25" s="74" t="s">
        <v>7</v>
      </c>
      <c r="F25" s="72" t="s">
        <v>21</v>
      </c>
      <c r="G25" s="71"/>
      <c r="H25" s="76" t="s">
        <v>6</v>
      </c>
    </row>
    <row r="26" spans="1:8" ht="18" customHeight="1" thickBot="1">
      <c r="A26" s="73"/>
      <c r="B26" s="40" t="s">
        <v>19</v>
      </c>
      <c r="C26" s="75"/>
      <c r="D26" s="73"/>
      <c r="E26" s="75"/>
      <c r="F26" s="78"/>
      <c r="G26" s="69" t="s">
        <v>5</v>
      </c>
      <c r="H26" s="77"/>
    </row>
    <row r="27" spans="1:8" ht="12.75">
      <c r="A27" s="4">
        <v>20</v>
      </c>
      <c r="B27" s="5"/>
      <c r="C27" s="6" t="s">
        <v>13</v>
      </c>
      <c r="D27" s="48"/>
      <c r="E27" s="49"/>
      <c r="F27" s="24"/>
      <c r="G27" s="13"/>
      <c r="H27" s="55">
        <v>0</v>
      </c>
    </row>
    <row r="28" spans="1:8" ht="12.75">
      <c r="A28" s="9"/>
      <c r="B28" s="10">
        <v>2.1</v>
      </c>
      <c r="C28" s="11" t="s">
        <v>4</v>
      </c>
      <c r="D28" s="50">
        <v>22114071</v>
      </c>
      <c r="E28" s="51">
        <v>21570348</v>
      </c>
      <c r="F28" s="25">
        <v>6390124.41</v>
      </c>
      <c r="G28" s="26">
        <f>SUM(F28)</f>
        <v>6390124.41</v>
      </c>
      <c r="H28" s="38">
        <f>SUM(E28-G28)</f>
        <v>15180223.59</v>
      </c>
    </row>
    <row r="29" spans="1:8" ht="12.75">
      <c r="A29" s="14"/>
      <c r="B29" s="15">
        <v>2.3</v>
      </c>
      <c r="C29" s="16" t="s">
        <v>3</v>
      </c>
      <c r="D29" s="35">
        <v>7270507</v>
      </c>
      <c r="E29" s="52">
        <v>9281920</v>
      </c>
      <c r="F29" s="27">
        <v>2166960.17</v>
      </c>
      <c r="G29" s="26">
        <f>SUM(F29)</f>
        <v>2166960.17</v>
      </c>
      <c r="H29" s="38">
        <f>SUM(E29-G29)</f>
        <v>7114959.83</v>
      </c>
    </row>
    <row r="30" spans="1:8" ht="12.75">
      <c r="A30" s="14"/>
      <c r="B30" s="15">
        <v>2.6</v>
      </c>
      <c r="C30" s="16" t="s">
        <v>16</v>
      </c>
      <c r="D30" s="35"/>
      <c r="E30" s="52">
        <v>795200</v>
      </c>
      <c r="F30" s="27">
        <v>171810.62</v>
      </c>
      <c r="G30" s="26">
        <f>SUM(F30)</f>
        <v>171810.62</v>
      </c>
      <c r="H30" s="38">
        <f>SUM(E30-G30)</f>
        <v>623389.38</v>
      </c>
    </row>
    <row r="31" spans="1:8" ht="12.75">
      <c r="A31" s="17">
        <v>23</v>
      </c>
      <c r="B31" s="18"/>
      <c r="C31" s="19" t="s">
        <v>15</v>
      </c>
      <c r="D31" s="35"/>
      <c r="E31" s="52"/>
      <c r="F31" s="27"/>
      <c r="G31" s="26"/>
      <c r="H31" s="38"/>
    </row>
    <row r="32" spans="1:8" ht="12.75">
      <c r="A32" s="14"/>
      <c r="B32" s="15">
        <v>2.1</v>
      </c>
      <c r="C32" s="11" t="s">
        <v>4</v>
      </c>
      <c r="D32" s="35">
        <v>909483</v>
      </c>
      <c r="E32" s="52">
        <v>1487937</v>
      </c>
      <c r="F32" s="27">
        <v>1241874.05</v>
      </c>
      <c r="G32" s="26">
        <f>SUM(F32)</f>
        <v>1241874.05</v>
      </c>
      <c r="H32" s="38">
        <f>SUM(E32-G32)</f>
        <v>246062.94999999995</v>
      </c>
    </row>
    <row r="33" spans="1:8" ht="12.75">
      <c r="A33" s="14"/>
      <c r="B33" s="15">
        <v>2.2</v>
      </c>
      <c r="C33" s="16" t="s">
        <v>14</v>
      </c>
      <c r="D33" s="35">
        <v>3722999</v>
      </c>
      <c r="E33" s="52">
        <v>3773473</v>
      </c>
      <c r="F33" s="27">
        <v>1303614.86</v>
      </c>
      <c r="G33" s="26">
        <f>SUM(F33)</f>
        <v>1303614.86</v>
      </c>
      <c r="H33" s="38">
        <f>SUM(E33-G33)</f>
        <v>2469858.1399999997</v>
      </c>
    </row>
    <row r="34" spans="1:8" ht="12.75">
      <c r="A34" s="14"/>
      <c r="B34" s="15">
        <v>2.3</v>
      </c>
      <c r="C34" s="16" t="s">
        <v>3</v>
      </c>
      <c r="D34" s="35">
        <v>155500</v>
      </c>
      <c r="E34" s="52">
        <v>38830</v>
      </c>
      <c r="F34" s="27">
        <v>11084.66</v>
      </c>
      <c r="G34" s="26">
        <f>SUM(F34)</f>
        <v>11084.66</v>
      </c>
      <c r="H34" s="38">
        <f>SUM(E34-G34)</f>
        <v>27745.34</v>
      </c>
    </row>
    <row r="35" spans="1:8" ht="13.5" thickBot="1">
      <c r="A35" s="20"/>
      <c r="B35" s="21"/>
      <c r="C35" s="22"/>
      <c r="D35" s="53"/>
      <c r="E35" s="54"/>
      <c r="F35" s="28"/>
      <c r="G35" s="29"/>
      <c r="H35" s="56"/>
    </row>
    <row r="36" spans="1:8" ht="13.5" thickBot="1">
      <c r="A36" s="42"/>
      <c r="B36" s="43"/>
      <c r="C36" s="44" t="s">
        <v>0</v>
      </c>
      <c r="D36" s="57">
        <v>34172560</v>
      </c>
      <c r="E36" s="58">
        <f>SUM(E28:E34)</f>
        <v>36947708</v>
      </c>
      <c r="F36" s="67">
        <f>SUM(F28:F35)</f>
        <v>11285468.77</v>
      </c>
      <c r="G36" s="60">
        <f>SUM(G28:G34)</f>
        <v>11285468.77</v>
      </c>
      <c r="H36" s="59">
        <f>SUM(H28:H34)</f>
        <v>25662239.23</v>
      </c>
    </row>
    <row r="37" ht="12.75">
      <c r="E37" s="3"/>
    </row>
    <row r="38" ht="12.75">
      <c r="E38" s="3"/>
    </row>
    <row r="39" spans="4:8" ht="13.5" thickBot="1">
      <c r="D39" s="84" t="s">
        <v>10</v>
      </c>
      <c r="E39" s="84"/>
      <c r="F39" s="84"/>
      <c r="G39" s="84"/>
      <c r="H39" s="84"/>
    </row>
    <row r="40" spans="1:8" ht="13.5" customHeight="1" thickBot="1">
      <c r="A40" s="72" t="s">
        <v>2</v>
      </c>
      <c r="B40" s="39" t="s">
        <v>18</v>
      </c>
      <c r="C40" s="74" t="s">
        <v>20</v>
      </c>
      <c r="D40" s="72" t="s">
        <v>1</v>
      </c>
      <c r="E40" s="74" t="s">
        <v>7</v>
      </c>
      <c r="F40" s="74" t="s">
        <v>21</v>
      </c>
      <c r="G40" s="70"/>
      <c r="H40" s="74" t="s">
        <v>6</v>
      </c>
    </row>
    <row r="41" spans="1:8" ht="20.25" customHeight="1" thickBot="1">
      <c r="A41" s="73"/>
      <c r="B41" s="40" t="s">
        <v>19</v>
      </c>
      <c r="C41" s="75"/>
      <c r="D41" s="73"/>
      <c r="E41" s="75"/>
      <c r="F41" s="79"/>
      <c r="G41" s="41" t="s">
        <v>5</v>
      </c>
      <c r="H41" s="75"/>
    </row>
    <row r="42" spans="1:8" ht="12.75">
      <c r="A42" s="4">
        <v>20</v>
      </c>
      <c r="B42" s="5"/>
      <c r="C42" s="6" t="s">
        <v>13</v>
      </c>
      <c r="D42" s="48"/>
      <c r="E42" s="49"/>
      <c r="F42" s="30"/>
      <c r="G42" s="13"/>
      <c r="H42" s="56">
        <v>0</v>
      </c>
    </row>
    <row r="43" spans="1:8" ht="12.75">
      <c r="A43" s="9"/>
      <c r="B43" s="10">
        <v>2.1</v>
      </c>
      <c r="C43" s="11" t="s">
        <v>4</v>
      </c>
      <c r="D43" s="35">
        <v>278160</v>
      </c>
      <c r="E43" s="61">
        <v>422691</v>
      </c>
      <c r="F43" s="27">
        <v>119226.61</v>
      </c>
      <c r="G43" s="26">
        <f>SUM(F43)</f>
        <v>119226.61</v>
      </c>
      <c r="H43" s="38">
        <f>SUM(E43-G43)</f>
        <v>303464.39</v>
      </c>
    </row>
    <row r="44" spans="1:8" ht="12.75">
      <c r="A44" s="14"/>
      <c r="B44" s="15">
        <v>2.3</v>
      </c>
      <c r="C44" s="16" t="s">
        <v>3</v>
      </c>
      <c r="D44" s="35">
        <v>2173399</v>
      </c>
      <c r="E44" s="61">
        <v>3734313</v>
      </c>
      <c r="F44" s="27">
        <v>482713.38</v>
      </c>
      <c r="G44" s="26">
        <f>SUM(F44)</f>
        <v>482713.38</v>
      </c>
      <c r="H44" s="38">
        <f>SUM(E44-G44)</f>
        <v>3251599.62</v>
      </c>
    </row>
    <row r="45" spans="1:8" ht="12.75">
      <c r="A45" s="14"/>
      <c r="B45" s="15"/>
      <c r="C45" s="16"/>
      <c r="D45" s="35"/>
      <c r="E45" s="61"/>
      <c r="F45" s="27"/>
      <c r="G45" s="26"/>
      <c r="H45" s="38"/>
    </row>
    <row r="46" spans="1:8" ht="12.75">
      <c r="A46" s="17">
        <v>23</v>
      </c>
      <c r="B46" s="18"/>
      <c r="C46" s="19" t="s">
        <v>15</v>
      </c>
      <c r="D46" s="35"/>
      <c r="E46" s="61"/>
      <c r="F46" s="27"/>
      <c r="G46" s="26"/>
      <c r="H46" s="38"/>
    </row>
    <row r="47" spans="1:8" ht="12.75">
      <c r="A47" s="14"/>
      <c r="B47" s="15">
        <v>2.1</v>
      </c>
      <c r="C47" s="11" t="s">
        <v>4</v>
      </c>
      <c r="D47" s="62">
        <v>11840</v>
      </c>
      <c r="E47" s="63">
        <v>11840</v>
      </c>
      <c r="F47" s="28">
        <v>4873.33</v>
      </c>
      <c r="G47" s="26">
        <f>SUM(F47)</f>
        <v>4873.33</v>
      </c>
      <c r="H47" s="38">
        <f>SUM(E47-G47)</f>
        <v>6966.67</v>
      </c>
    </row>
    <row r="48" spans="1:8" ht="12.75">
      <c r="A48" s="14"/>
      <c r="B48" s="15">
        <v>2.3</v>
      </c>
      <c r="C48" s="16" t="s">
        <v>3</v>
      </c>
      <c r="D48" s="62">
        <v>6000</v>
      </c>
      <c r="E48" s="63">
        <v>1000</v>
      </c>
      <c r="F48" s="28"/>
      <c r="G48" s="26">
        <f>SUM(F48)</f>
        <v>0</v>
      </c>
      <c r="H48" s="38">
        <f>SUM(E48-G48)</f>
        <v>1000</v>
      </c>
    </row>
    <row r="49" spans="1:8" ht="13.5" thickBot="1">
      <c r="A49" s="20"/>
      <c r="B49" s="21"/>
      <c r="C49" s="22"/>
      <c r="D49" s="53"/>
      <c r="E49" s="64"/>
      <c r="F49" s="28"/>
      <c r="G49" s="26"/>
      <c r="H49" s="56"/>
    </row>
    <row r="50" spans="1:8" ht="13.5" thickBot="1">
      <c r="A50" s="42"/>
      <c r="B50" s="43"/>
      <c r="C50" s="44" t="s">
        <v>0</v>
      </c>
      <c r="D50" s="46">
        <v>2469399</v>
      </c>
      <c r="E50" s="46">
        <f>SUM(E43:E48)</f>
        <v>4169844</v>
      </c>
      <c r="F50" s="68">
        <f>SUM(F43:F48)</f>
        <v>606813.32</v>
      </c>
      <c r="G50" s="47">
        <f>SUM(G43:G48)</f>
        <v>606813.32</v>
      </c>
      <c r="H50" s="47">
        <f>SUM(H43:H48)</f>
        <v>3563030.68</v>
      </c>
    </row>
    <row r="51" ht="12.75">
      <c r="E51" s="3"/>
    </row>
  </sheetData>
  <sheetProtection/>
  <mergeCells count="25">
    <mergeCell ref="A25:A26"/>
    <mergeCell ref="C25:C26"/>
    <mergeCell ref="D25:D26"/>
    <mergeCell ref="E25:E26"/>
    <mergeCell ref="F25:F26"/>
    <mergeCell ref="F9:F10"/>
    <mergeCell ref="H9:H10"/>
    <mergeCell ref="H40:H41"/>
    <mergeCell ref="A2:H2"/>
    <mergeCell ref="A3:H3"/>
    <mergeCell ref="A4:H4"/>
    <mergeCell ref="G8:H8"/>
    <mergeCell ref="A5:H5"/>
    <mergeCell ref="D39:H39"/>
    <mergeCell ref="D24:H24"/>
    <mergeCell ref="A40:A41"/>
    <mergeCell ref="C40:C41"/>
    <mergeCell ref="D40:D41"/>
    <mergeCell ref="H25:H26"/>
    <mergeCell ref="A9:A10"/>
    <mergeCell ref="C9:C10"/>
    <mergeCell ref="D9:D10"/>
    <mergeCell ref="E9:E10"/>
    <mergeCell ref="E40:E41"/>
    <mergeCell ref="F40:F41"/>
  </mergeCells>
  <printOptions horizontalCentered="1"/>
  <pageMargins left="0.75" right="0.75" top="1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</dc:creator>
  <cp:keywords/>
  <dc:description/>
  <cp:lastModifiedBy>Informatica</cp:lastModifiedBy>
  <cp:lastPrinted>2009-05-15T23:51:57Z</cp:lastPrinted>
  <dcterms:created xsi:type="dcterms:W3CDTF">2007-10-12T02:16:29Z</dcterms:created>
  <dcterms:modified xsi:type="dcterms:W3CDTF">2009-05-15T23:52:25Z</dcterms:modified>
  <cp:category/>
  <cp:version/>
  <cp:contentType/>
  <cp:contentStatus/>
</cp:coreProperties>
</file>