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0392" windowHeight="4848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'Hoja1'!$A$25:$G$73</definedName>
  </definedNames>
  <calcPr fullCalcOnLoad="1"/>
</workbook>
</file>

<file path=xl/sharedStrings.xml><?xml version="1.0" encoding="utf-8"?>
<sst xmlns="http://schemas.openxmlformats.org/spreadsheetml/2006/main" count="39" uniqueCount="23">
  <si>
    <t>UNIDAD  EJECUTORA                            :  032   HOSPITAL  VICTOR  LARCO  HERRERA  (000148)</t>
  </si>
  <si>
    <t>FUENTE DE FINANCIAMIENTO               :  RECURSOS ORDINARIOS</t>
  </si>
  <si>
    <t>EJECUCION DE GASTOS AL 31 DE MARZO DE 2011</t>
  </si>
  <si>
    <t xml:space="preserve">(EN NUEVOS SOLES) </t>
  </si>
  <si>
    <t>GASTO CORRIENTE</t>
  </si>
  <si>
    <t xml:space="preserve">GASTO  DE CAPITAL </t>
  </si>
  <si>
    <t>CATEGORIA DE GASTO/ GRUPO GENERICO DE GASTO</t>
  </si>
  <si>
    <t>PRESUPUESTO  INSTITUCIONAL  MODIFICADO                     (PIM)</t>
  </si>
  <si>
    <t xml:space="preserve">                                                   TOTAL:</t>
  </si>
  <si>
    <t>FUENTE DE FINANCIAMIENTO               :  RECURSOS DIRECTAMENTE RECAUDADOS</t>
  </si>
  <si>
    <t>SECTOR                                                :  11   SALUD</t>
  </si>
  <si>
    <t>PLIEGO                                                 :  011 MINISTERIO DE SALUD</t>
  </si>
  <si>
    <t xml:space="preserve">EJCUCION TOTAL  </t>
  </si>
  <si>
    <t xml:space="preserve">SALDO 
</t>
  </si>
  <si>
    <t xml:space="preserve"> %        EJECUCION 
</t>
  </si>
  <si>
    <t xml:space="preserve">EJECUCION TOTAL  </t>
  </si>
  <si>
    <t xml:space="preserve">    2.1   Personal y Obligaciones  Sociales</t>
  </si>
  <si>
    <t xml:space="preserve">    2.2   Pensiones y Prestaciones Sociales</t>
  </si>
  <si>
    <t xml:space="preserve">    2.3   Bienes    Y Servicios </t>
  </si>
  <si>
    <t xml:space="preserve">    2.5  Otros   Gastos  </t>
  </si>
  <si>
    <t xml:space="preserve">    2.6  Adquisición de Activos  No  Fnancieros </t>
  </si>
  <si>
    <t>Fuente: SIAF-MPP</t>
  </si>
  <si>
    <t xml:space="preserve"> %      EJECUCION 
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</si>
</sst>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* #,##0.00_);_(* \(#,##0.00\);_(* &quot;-&quot;??_);_(@_)"/>
    <numFmt numFmtId="166" formatCode="_-* #,##0\ _€_-;\-* #,##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4" fillId="33" borderId="0" xfId="51" applyFont="1" applyFill="1" applyBorder="1" applyAlignment="1">
      <alignment horizontal="center"/>
      <protection/>
    </xf>
    <xf numFmtId="0" fontId="5" fillId="33" borderId="0" xfId="51" applyFont="1" applyFill="1" applyBorder="1">
      <alignment/>
      <protection/>
    </xf>
    <xf numFmtId="3" fontId="7" fillId="33" borderId="0" xfId="51" applyNumberFormat="1" applyFont="1" applyFill="1" applyBorder="1">
      <alignment/>
      <protection/>
    </xf>
    <xf numFmtId="165" fontId="5" fillId="33" borderId="0" xfId="51" applyNumberFormat="1" applyFont="1" applyFill="1" applyBorder="1">
      <alignment/>
      <protection/>
    </xf>
    <xf numFmtId="0" fontId="4" fillId="33" borderId="0" xfId="51" applyFont="1" applyFill="1" applyBorder="1">
      <alignment/>
      <protection/>
    </xf>
    <xf numFmtId="3" fontId="6" fillId="33" borderId="0" xfId="51" applyNumberFormat="1" applyFont="1" applyFill="1" applyBorder="1">
      <alignment/>
      <protection/>
    </xf>
    <xf numFmtId="3" fontId="4" fillId="33" borderId="0" xfId="51" applyNumberFormat="1" applyFont="1" applyFill="1" applyBorder="1">
      <alignment/>
      <protection/>
    </xf>
    <xf numFmtId="165" fontId="4" fillId="33" borderId="0" xfId="51" applyNumberFormat="1" applyFont="1" applyFill="1" applyBorder="1">
      <alignment/>
      <protection/>
    </xf>
    <xf numFmtId="3" fontId="5" fillId="33" borderId="0" xfId="51" applyNumberFormat="1" applyFont="1" applyFill="1" applyBorder="1">
      <alignment/>
      <protection/>
    </xf>
    <xf numFmtId="0" fontId="0" fillId="0" borderId="0" xfId="0" applyAlignment="1">
      <alignment horizontal="center" vertical="center" wrapText="1"/>
    </xf>
    <xf numFmtId="0" fontId="8" fillId="33" borderId="10" xfId="51" applyFont="1" applyFill="1" applyBorder="1" applyAlignment="1">
      <alignment horizontal="left"/>
      <protection/>
    </xf>
    <xf numFmtId="0" fontId="5" fillId="33" borderId="11" xfId="51" applyFont="1" applyFill="1" applyBorder="1">
      <alignment/>
      <protection/>
    </xf>
    <xf numFmtId="0" fontId="4" fillId="33" borderId="11" xfId="5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0" xfId="51" applyFont="1" applyFill="1" applyBorder="1" applyAlignment="1">
      <alignment horizontal="center"/>
      <protection/>
    </xf>
    <xf numFmtId="9" fontId="2" fillId="33" borderId="0" xfId="53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33" borderId="11" xfId="51" applyFont="1" applyFill="1" applyBorder="1" applyAlignment="1">
      <alignment horizontal="left"/>
      <protection/>
    </xf>
    <xf numFmtId="0" fontId="3" fillId="0" borderId="0" xfId="51" applyFont="1" applyBorder="1" applyAlignment="1">
      <alignment/>
      <protection/>
    </xf>
    <xf numFmtId="0" fontId="0" fillId="0" borderId="0" xfId="0" applyBorder="1" applyAlignment="1">
      <alignment horizontal="center" vertical="center" wrapText="1"/>
    </xf>
    <xf numFmtId="0" fontId="8" fillId="33" borderId="10" xfId="51" applyFont="1" applyFill="1" applyBorder="1" applyAlignment="1">
      <alignment horizontal="center" vertical="center" wrapText="1"/>
      <protection/>
    </xf>
    <xf numFmtId="0" fontId="8" fillId="33" borderId="14" xfId="51" applyFont="1" applyFill="1" applyBorder="1" applyAlignment="1">
      <alignment horizontal="center" vertical="center" wrapText="1"/>
      <protection/>
    </xf>
    <xf numFmtId="166" fontId="0" fillId="0" borderId="0" xfId="46" applyNumberFormat="1" applyFont="1" applyFill="1" applyBorder="1" applyAlignment="1">
      <alignment/>
    </xf>
    <xf numFmtId="166" fontId="0" fillId="0" borderId="0" xfId="46" applyNumberFormat="1" applyFont="1" applyFill="1" applyBorder="1" applyAlignment="1">
      <alignment horizontal="right"/>
    </xf>
    <xf numFmtId="166" fontId="41" fillId="0" borderId="15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166" fontId="41" fillId="0" borderId="0" xfId="46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0" xfId="46" applyNumberFormat="1" applyFont="1" applyBorder="1" applyAlignment="1">
      <alignment/>
    </xf>
    <xf numFmtId="1" fontId="0" fillId="0" borderId="0" xfId="0" applyNumberFormat="1" applyAlignment="1">
      <alignment/>
    </xf>
    <xf numFmtId="0" fontId="41" fillId="0" borderId="0" xfId="0" applyFont="1" applyAlignment="1">
      <alignment/>
    </xf>
    <xf numFmtId="0" fontId="2" fillId="33" borderId="11" xfId="51" applyFont="1" applyFill="1" applyBorder="1">
      <alignment/>
      <protection/>
    </xf>
    <xf numFmtId="1" fontId="2" fillId="33" borderId="11" xfId="51" applyNumberFormat="1" applyFont="1" applyFill="1" applyBorder="1">
      <alignment/>
      <protection/>
    </xf>
    <xf numFmtId="166" fontId="41" fillId="0" borderId="16" xfId="0" applyNumberFormat="1" applyFont="1" applyBorder="1" applyAlignment="1">
      <alignment/>
    </xf>
    <xf numFmtId="2" fontId="41" fillId="0" borderId="17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0" fillId="0" borderId="18" xfId="0" applyNumberFormat="1" applyFill="1" applyBorder="1" applyAlignment="1">
      <alignment/>
    </xf>
    <xf numFmtId="0" fontId="41" fillId="0" borderId="19" xfId="0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41" fillId="0" borderId="18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2" fontId="41" fillId="0" borderId="20" xfId="0" applyNumberFormat="1" applyFont="1" applyBorder="1" applyAlignment="1">
      <alignment/>
    </xf>
    <xf numFmtId="0" fontId="3" fillId="0" borderId="0" xfId="51" applyFont="1" applyAlignment="1">
      <alignment/>
      <protection/>
    </xf>
    <xf numFmtId="0" fontId="8" fillId="33" borderId="15" xfId="51" applyFont="1" applyFill="1" applyBorder="1" applyAlignment="1">
      <alignment horizontal="center" vertical="center" wrapText="1"/>
      <protection/>
    </xf>
    <xf numFmtId="0" fontId="8" fillId="33" borderId="13" xfId="51" applyFont="1" applyFill="1" applyBorder="1" applyAlignment="1">
      <alignment horizontal="center" vertical="center" wrapText="1"/>
      <protection/>
    </xf>
    <xf numFmtId="0" fontId="8" fillId="33" borderId="17" xfId="51" applyFont="1" applyFill="1" applyBorder="1" applyAlignment="1">
      <alignment horizontal="center" vertical="center" wrapText="1"/>
      <protection/>
    </xf>
    <xf numFmtId="0" fontId="8" fillId="33" borderId="12" xfId="51" applyFont="1" applyFill="1" applyBorder="1" applyAlignment="1">
      <alignment horizontal="center" vertical="center" wrapText="1"/>
      <protection/>
    </xf>
    <xf numFmtId="0" fontId="3" fillId="0" borderId="0" xfId="51" applyFont="1" applyAlignment="1">
      <alignment horizontal="center"/>
      <protection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8" fillId="0" borderId="0" xfId="51" applyFont="1" applyAlignment="1">
      <alignment horizontal="center"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3" fillId="0" borderId="0" xfId="51" applyFont="1" applyBorder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2"/>
  <sheetViews>
    <sheetView tabSelected="1" zoomScalePageLayoutView="0" workbookViewId="0" topLeftCell="A2">
      <selection activeCell="E72" sqref="E72"/>
    </sheetView>
  </sheetViews>
  <sheetFormatPr defaultColWidth="11.421875" defaultRowHeight="15"/>
  <cols>
    <col min="1" max="1" width="39.8515625" style="0" customWidth="1"/>
    <col min="2" max="2" width="15.140625" style="0" customWidth="1"/>
    <col min="3" max="5" width="13.7109375" style="0" customWidth="1"/>
  </cols>
  <sheetData>
    <row r="1" ht="14.25" hidden="1"/>
    <row r="2" spans="1:7" ht="14.25">
      <c r="A2" s="56"/>
      <c r="B2" s="56"/>
      <c r="C2" s="56"/>
      <c r="D2" s="56"/>
      <c r="E2" s="56"/>
      <c r="F2" s="56"/>
      <c r="G2" s="56"/>
    </row>
    <row r="3" spans="1:7" ht="6.75" customHeight="1">
      <c r="A3" s="56"/>
      <c r="B3" s="56"/>
      <c r="C3" s="56"/>
      <c r="D3" s="56"/>
      <c r="E3" s="56"/>
      <c r="F3" s="56"/>
      <c r="G3" s="56"/>
    </row>
    <row r="4" ht="14.25" hidden="1"/>
    <row r="5" spans="1:7" ht="14.25" hidden="1">
      <c r="A5" s="48"/>
      <c r="B5" s="48"/>
      <c r="C5" s="48"/>
      <c r="D5" s="48"/>
      <c r="E5" s="48"/>
      <c r="F5" s="48"/>
      <c r="G5" s="48"/>
    </row>
    <row r="6" spans="1:7" ht="14.25" hidden="1">
      <c r="A6" s="48"/>
      <c r="B6" s="48"/>
      <c r="C6" s="48"/>
      <c r="D6" s="48"/>
      <c r="E6" s="48"/>
      <c r="F6" s="48"/>
      <c r="G6" s="48"/>
    </row>
    <row r="7" spans="1:7" ht="14.25" hidden="1">
      <c r="A7" s="23"/>
      <c r="B7" s="23"/>
      <c r="C7" s="23"/>
      <c r="D7" s="23"/>
      <c r="E7" s="23"/>
      <c r="F7" s="23"/>
      <c r="G7" s="23"/>
    </row>
    <row r="8" spans="1:7" ht="14.25" hidden="1">
      <c r="A8" s="58"/>
      <c r="B8" s="58"/>
      <c r="C8" s="58"/>
      <c r="D8" s="58"/>
      <c r="E8" s="58"/>
      <c r="F8" s="58"/>
      <c r="G8" s="58"/>
    </row>
    <row r="9" spans="1:7" ht="3" customHeight="1">
      <c r="A9" s="21"/>
      <c r="B9" s="21"/>
      <c r="C9" s="21"/>
      <c r="D9" s="21"/>
      <c r="E9" s="21"/>
      <c r="F9" s="21"/>
      <c r="G9" s="21"/>
    </row>
    <row r="10" spans="1:7" s="13" customFormat="1" ht="36.75" customHeight="1" hidden="1">
      <c r="A10" s="3"/>
      <c r="B10" s="57"/>
      <c r="C10" s="57"/>
      <c r="D10" s="57"/>
      <c r="E10" s="24"/>
      <c r="F10" s="24"/>
      <c r="G10" s="24"/>
    </row>
    <row r="11" spans="1:7" ht="38.25" customHeight="1" hidden="1">
      <c r="A11" s="3"/>
      <c r="B11" s="57"/>
      <c r="C11" s="57"/>
      <c r="D11" s="57"/>
      <c r="E11" s="21"/>
      <c r="F11" s="21"/>
      <c r="G11" s="21"/>
    </row>
    <row r="12" spans="1:4" ht="25.5" customHeight="1" hidden="1">
      <c r="A12" s="22"/>
      <c r="B12" s="4"/>
      <c r="C12" s="9"/>
      <c r="D12" s="12"/>
    </row>
    <row r="13" spans="1:4" ht="25.5" customHeight="1" hidden="1">
      <c r="A13" s="15"/>
      <c r="B13" s="20"/>
      <c r="C13" s="6"/>
      <c r="D13" s="7"/>
    </row>
    <row r="14" spans="1:4" ht="2.25" customHeight="1" hidden="1">
      <c r="A14" s="15"/>
      <c r="B14" s="19"/>
      <c r="C14" s="6"/>
      <c r="D14" s="7"/>
    </row>
    <row r="15" spans="1:4" ht="24" customHeight="1" hidden="1">
      <c r="A15" s="15"/>
      <c r="B15" s="19"/>
      <c r="C15" s="6"/>
      <c r="D15" s="7"/>
    </row>
    <row r="16" spans="1:4" ht="18.75" customHeight="1" hidden="1">
      <c r="A16" s="15"/>
      <c r="B16" s="19"/>
      <c r="C16" s="6"/>
      <c r="D16" s="7"/>
    </row>
    <row r="17" spans="1:4" ht="29.25" customHeight="1" hidden="1">
      <c r="A17" s="16"/>
      <c r="B17" s="8"/>
      <c r="C17" s="6"/>
      <c r="D17" s="7"/>
    </row>
    <row r="18" spans="1:4" ht="24" customHeight="1" hidden="1">
      <c r="A18" s="15"/>
      <c r="B18" s="19"/>
      <c r="C18" s="6"/>
      <c r="D18" s="7"/>
    </row>
    <row r="19" spans="1:4" ht="24" customHeight="1" hidden="1">
      <c r="A19" s="15"/>
      <c r="B19" s="5"/>
      <c r="C19" s="6"/>
      <c r="D19" s="7"/>
    </row>
    <row r="20" spans="1:4" ht="24" customHeight="1" hidden="1">
      <c r="A20" s="5"/>
      <c r="B20" s="4"/>
      <c r="C20" s="10"/>
      <c r="D20" s="11"/>
    </row>
    <row r="21" spans="1:4" ht="14.25" hidden="1">
      <c r="A21" s="4"/>
      <c r="B21" s="21"/>
      <c r="C21" s="21"/>
      <c r="D21" s="21"/>
    </row>
    <row r="22" spans="1:4" ht="14.25" hidden="1">
      <c r="A22" s="5"/>
      <c r="B22" s="4"/>
      <c r="C22" s="10"/>
      <c r="D22" s="11"/>
    </row>
    <row r="23" ht="14.25" hidden="1"/>
    <row r="24" spans="1:7" ht="14.25">
      <c r="A24" s="53"/>
      <c r="B24" s="53"/>
      <c r="C24" s="53"/>
      <c r="D24" s="53"/>
      <c r="E24" s="53"/>
      <c r="F24" s="53"/>
      <c r="G24" s="53"/>
    </row>
    <row r="25" spans="1:5" ht="17.25">
      <c r="A25" s="54" t="s">
        <v>2</v>
      </c>
      <c r="B25" s="54"/>
      <c r="C25" s="54"/>
      <c r="D25" s="54"/>
      <c r="E25" s="54"/>
    </row>
    <row r="26" spans="1:5" ht="14.25">
      <c r="A26" s="55" t="s">
        <v>3</v>
      </c>
      <c r="B26" s="55"/>
      <c r="C26" s="55"/>
      <c r="D26" s="55"/>
      <c r="E26" s="55"/>
    </row>
    <row r="28" spans="1:7" ht="14.25">
      <c r="A28" s="48" t="s">
        <v>10</v>
      </c>
      <c r="B28" s="48"/>
      <c r="C28" s="48"/>
      <c r="D28" s="48"/>
      <c r="E28" s="48"/>
      <c r="F28" s="48"/>
      <c r="G28" s="48"/>
    </row>
    <row r="29" spans="1:7" ht="14.25">
      <c r="A29" s="48" t="s">
        <v>11</v>
      </c>
      <c r="B29" s="48"/>
      <c r="C29" s="48"/>
      <c r="D29" s="48"/>
      <c r="E29" s="48"/>
      <c r="F29" s="48"/>
      <c r="G29" s="48"/>
    </row>
    <row r="30" spans="1:7" ht="14.25">
      <c r="A30" s="1" t="s">
        <v>0</v>
      </c>
      <c r="B30" s="1"/>
      <c r="C30" s="1"/>
      <c r="D30" s="1"/>
      <c r="E30" s="1"/>
      <c r="F30" s="1"/>
      <c r="G30" s="1"/>
    </row>
    <row r="31" spans="1:7" ht="14.25">
      <c r="A31" s="48" t="s">
        <v>1</v>
      </c>
      <c r="B31" s="48"/>
      <c r="C31" s="48"/>
      <c r="D31" s="48"/>
      <c r="E31" s="48"/>
      <c r="F31" s="48"/>
      <c r="G31" s="48"/>
    </row>
    <row r="34" ht="15" thickBot="1"/>
    <row r="35" spans="1:5" s="13" customFormat="1" ht="25.5" customHeight="1">
      <c r="A35" s="25" t="s">
        <v>6</v>
      </c>
      <c r="B35" s="49" t="s">
        <v>7</v>
      </c>
      <c r="C35" s="49" t="s">
        <v>15</v>
      </c>
      <c r="D35" s="49" t="s">
        <v>13</v>
      </c>
      <c r="E35" s="51" t="s">
        <v>14</v>
      </c>
    </row>
    <row r="36" spans="1:5" ht="28.5" customHeight="1" thickBot="1">
      <c r="A36" s="26"/>
      <c r="B36" s="50"/>
      <c r="C36" s="50"/>
      <c r="D36" s="50"/>
      <c r="E36" s="52"/>
    </row>
    <row r="37" spans="1:5" ht="14.25">
      <c r="A37" s="14" t="s">
        <v>4</v>
      </c>
      <c r="B37" s="29">
        <f>SUM(B38:B41)</f>
        <v>37628770</v>
      </c>
      <c r="C37" s="29">
        <f>SUM(C38:C41)</f>
        <v>8654658</v>
      </c>
      <c r="D37" s="29">
        <f>SUM(D38:D41)</f>
        <v>28974112</v>
      </c>
      <c r="E37" s="40">
        <f>C37*100/B37</f>
        <v>23.00010869342793</v>
      </c>
    </row>
    <row r="38" spans="1:5" ht="14.25">
      <c r="A38" s="37" t="s">
        <v>16</v>
      </c>
      <c r="B38" s="30">
        <v>23937800</v>
      </c>
      <c r="C38" s="31">
        <f>2107841+1890429+1883993</f>
        <v>5882263</v>
      </c>
      <c r="D38" s="28">
        <f>B38-C38</f>
        <v>18055537</v>
      </c>
      <c r="E38" s="41">
        <f>C38*100/B38</f>
        <v>24.57311448838239</v>
      </c>
    </row>
    <row r="39" spans="1:5" ht="14.25">
      <c r="A39" s="37" t="s">
        <v>17</v>
      </c>
      <c r="B39" s="30">
        <v>4076820</v>
      </c>
      <c r="C39" s="31">
        <v>753909</v>
      </c>
      <c r="D39" s="28">
        <f>B39-C39</f>
        <v>3322911</v>
      </c>
      <c r="E39" s="41">
        <f>C39*100/B39</f>
        <v>18.49257509529486</v>
      </c>
    </row>
    <row r="40" spans="1:5" ht="14.25">
      <c r="A40" s="37" t="s">
        <v>18</v>
      </c>
      <c r="B40" s="30">
        <v>9473804</v>
      </c>
      <c r="C40" s="31">
        <v>1878810</v>
      </c>
      <c r="D40" s="28">
        <f>B40-C40</f>
        <v>7594994</v>
      </c>
      <c r="E40" s="41">
        <f>C40*100/B40</f>
        <v>19.831632573357016</v>
      </c>
    </row>
    <row r="41" spans="1:5" ht="14.25">
      <c r="A41" s="37" t="s">
        <v>19</v>
      </c>
      <c r="B41" s="30">
        <v>140346</v>
      </c>
      <c r="C41" s="31">
        <v>139676</v>
      </c>
      <c r="D41" s="28">
        <f>B41-C41</f>
        <v>670</v>
      </c>
      <c r="E41" s="41">
        <f>C41*100/B41</f>
        <v>99.52260841064226</v>
      </c>
    </row>
    <row r="42" spans="1:5" ht="14.25">
      <c r="A42" s="16" t="s">
        <v>5</v>
      </c>
      <c r="B42" s="32">
        <f>SUM(B43)</f>
        <v>0</v>
      </c>
      <c r="C42" s="32">
        <f>SUM(C43)</f>
        <v>0</v>
      </c>
      <c r="D42" s="32">
        <f>SUM(D43)</f>
        <v>0</v>
      </c>
      <c r="E42" s="42">
        <v>0</v>
      </c>
    </row>
    <row r="43" spans="1:5" s="35" customFormat="1" ht="14.25">
      <c r="A43" s="38" t="s">
        <v>20</v>
      </c>
      <c r="B43" s="31">
        <v>0</v>
      </c>
      <c r="C43" s="31">
        <v>0</v>
      </c>
      <c r="D43" s="28">
        <f>B43-C43</f>
        <v>0</v>
      </c>
      <c r="E43" s="41">
        <v>0</v>
      </c>
    </row>
    <row r="44" spans="1:5" ht="15" thickBot="1">
      <c r="A44" s="33"/>
      <c r="B44" s="18"/>
      <c r="C44" s="18"/>
      <c r="D44" s="18"/>
      <c r="E44" s="17"/>
    </row>
    <row r="45" spans="1:5" ht="15" thickBot="1">
      <c r="A45" s="43" t="s">
        <v>8</v>
      </c>
      <c r="B45" s="39">
        <f>SUM(B37+B42)</f>
        <v>37628770</v>
      </c>
      <c r="C45" s="39">
        <f>SUM(C37+C42)</f>
        <v>8654658</v>
      </c>
      <c r="D45" s="39">
        <f>SUM(D37+D42)</f>
        <v>28974112</v>
      </c>
      <c r="E45" s="47">
        <f>C45*100/B45</f>
        <v>23.00010869342793</v>
      </c>
    </row>
    <row r="46" ht="14.25">
      <c r="A46" s="36" t="s">
        <v>21</v>
      </c>
    </row>
    <row r="52" spans="1:5" ht="17.25">
      <c r="A52" s="54" t="s">
        <v>2</v>
      </c>
      <c r="B52" s="54"/>
      <c r="C52" s="54"/>
      <c r="D52" s="54"/>
      <c r="E52" s="54"/>
    </row>
    <row r="53" spans="1:5" ht="14.25">
      <c r="A53" s="55" t="s">
        <v>3</v>
      </c>
      <c r="B53" s="55"/>
      <c r="C53" s="55"/>
      <c r="D53" s="55"/>
      <c r="E53" s="55"/>
    </row>
    <row r="55" spans="1:7" ht="14.25">
      <c r="A55" s="48" t="s">
        <v>10</v>
      </c>
      <c r="B55" s="48"/>
      <c r="C55" s="48"/>
      <c r="D55" s="48"/>
      <c r="E55" s="48"/>
      <c r="F55" s="48"/>
      <c r="G55" s="48"/>
    </row>
    <row r="56" spans="1:7" ht="14.25">
      <c r="A56" s="48" t="s">
        <v>11</v>
      </c>
      <c r="B56" s="48"/>
      <c r="C56" s="48"/>
      <c r="D56" s="48"/>
      <c r="E56" s="48"/>
      <c r="F56" s="48"/>
      <c r="G56" s="48"/>
    </row>
    <row r="57" spans="1:7" ht="14.25">
      <c r="A57" s="2" t="s">
        <v>0</v>
      </c>
      <c r="B57" s="2"/>
      <c r="C57" s="2"/>
      <c r="D57" s="2"/>
      <c r="E57" s="2"/>
      <c r="F57" s="2"/>
      <c r="G57" s="2"/>
    </row>
    <row r="58" spans="1:7" ht="14.25">
      <c r="A58" s="48" t="s">
        <v>9</v>
      </c>
      <c r="B58" s="48"/>
      <c r="C58" s="48"/>
      <c r="D58" s="48"/>
      <c r="E58" s="48"/>
      <c r="F58" s="48"/>
      <c r="G58" s="48"/>
    </row>
    <row r="61" spans="1:5" ht="15" thickBot="1">
      <c r="A61" s="18"/>
      <c r="B61" s="18"/>
      <c r="C61" s="18"/>
      <c r="D61" s="18"/>
      <c r="E61" s="18"/>
    </row>
    <row r="62" spans="1:5" ht="24">
      <c r="A62" s="25" t="s">
        <v>6</v>
      </c>
      <c r="B62" s="49" t="s">
        <v>7</v>
      </c>
      <c r="C62" s="49" t="s">
        <v>12</v>
      </c>
      <c r="D62" s="49" t="s">
        <v>13</v>
      </c>
      <c r="E62" s="51" t="s">
        <v>22</v>
      </c>
    </row>
    <row r="63" spans="1:5" ht="15" thickBot="1">
      <c r="A63" s="26"/>
      <c r="B63" s="50"/>
      <c r="C63" s="50"/>
      <c r="D63" s="50"/>
      <c r="E63" s="52"/>
    </row>
    <row r="64" spans="1:5" ht="14.25">
      <c r="A64" s="14" t="s">
        <v>4</v>
      </c>
      <c r="B64" s="29">
        <f>SUM(B65:B67)</f>
        <v>5296603</v>
      </c>
      <c r="C64" s="29">
        <f>SUM(C65:C67)</f>
        <v>421282</v>
      </c>
      <c r="D64" s="29">
        <f>SUM(D65:D67)</f>
        <v>4875321</v>
      </c>
      <c r="E64" s="40">
        <f>C64*100/B64</f>
        <v>7.953814926283885</v>
      </c>
    </row>
    <row r="65" spans="1:5" ht="14.25">
      <c r="A65" s="37" t="s">
        <v>16</v>
      </c>
      <c r="B65" s="30">
        <v>753360</v>
      </c>
      <c r="C65" s="31">
        <v>126820</v>
      </c>
      <c r="D65" s="28">
        <f>B65-C65</f>
        <v>626540</v>
      </c>
      <c r="E65" s="44">
        <f>C65*100/B65</f>
        <v>16.833917383455454</v>
      </c>
    </row>
    <row r="66" spans="1:5" ht="14.25">
      <c r="A66" s="37" t="s">
        <v>18</v>
      </c>
      <c r="B66" s="30">
        <v>4422526</v>
      </c>
      <c r="C66" s="31">
        <v>294462</v>
      </c>
      <c r="D66" s="27">
        <f>B66-C66</f>
        <v>4128064</v>
      </c>
      <c r="E66" s="44">
        <f>C66*100/B66</f>
        <v>6.658231065232855</v>
      </c>
    </row>
    <row r="67" spans="1:5" ht="14.25">
      <c r="A67" s="37" t="s">
        <v>19</v>
      </c>
      <c r="B67" s="30">
        <v>120717</v>
      </c>
      <c r="C67" s="34">
        <v>0</v>
      </c>
      <c r="D67" s="27">
        <f>B67-C67</f>
        <v>120717</v>
      </c>
      <c r="E67" s="44">
        <f>C67*100/B67</f>
        <v>0</v>
      </c>
    </row>
    <row r="68" spans="1:5" ht="14.25">
      <c r="A68" s="16" t="s">
        <v>5</v>
      </c>
      <c r="B68" s="32">
        <f>SUM(B69)</f>
        <v>630000</v>
      </c>
      <c r="C68" s="32">
        <f>SUM(C69)</f>
        <v>0</v>
      </c>
      <c r="D68" s="32">
        <f>SUM(D69)</f>
        <v>630000</v>
      </c>
      <c r="E68" s="45">
        <f>C68*100/B68</f>
        <v>0</v>
      </c>
    </row>
    <row r="69" spans="1:5" ht="14.25">
      <c r="A69" s="38" t="s">
        <v>20</v>
      </c>
      <c r="B69" s="30">
        <v>630000</v>
      </c>
      <c r="C69" s="34">
        <v>0</v>
      </c>
      <c r="D69" s="27">
        <f>B69-C69</f>
        <v>630000</v>
      </c>
      <c r="E69" s="44">
        <f>C69*100/B69</f>
        <v>0</v>
      </c>
    </row>
    <row r="70" spans="1:5" ht="15" thickBot="1">
      <c r="A70" s="33"/>
      <c r="B70" s="18"/>
      <c r="C70" s="18"/>
      <c r="D70" s="18"/>
      <c r="E70" s="17"/>
    </row>
    <row r="71" spans="1:5" ht="15" thickBot="1">
      <c r="A71" s="46" t="s">
        <v>8</v>
      </c>
      <c r="B71" s="39">
        <f>SUM(B64+B68)</f>
        <v>5926603</v>
      </c>
      <c r="C71" s="39">
        <f>SUM(C64+C68)</f>
        <v>421282</v>
      </c>
      <c r="D71" s="39">
        <f>SUM(D64+D68)</f>
        <v>5505321</v>
      </c>
      <c r="E71" s="47">
        <f>C71*100/B71</f>
        <v>7.108321579832494</v>
      </c>
    </row>
    <row r="72" ht="14.25">
      <c r="A72" s="36" t="s">
        <v>21</v>
      </c>
    </row>
  </sheetData>
  <sheetProtection/>
  <mergeCells count="27">
    <mergeCell ref="A5:G5"/>
    <mergeCell ref="A6:G6"/>
    <mergeCell ref="A2:G2"/>
    <mergeCell ref="A3:G3"/>
    <mergeCell ref="D10:D11"/>
    <mergeCell ref="C10:C11"/>
    <mergeCell ref="B10:B11"/>
    <mergeCell ref="A8:G8"/>
    <mergeCell ref="A24:G24"/>
    <mergeCell ref="A25:E25"/>
    <mergeCell ref="A26:E26"/>
    <mergeCell ref="A52:E52"/>
    <mergeCell ref="A53:E53"/>
    <mergeCell ref="E35:E36"/>
    <mergeCell ref="A28:G28"/>
    <mergeCell ref="A29:G29"/>
    <mergeCell ref="A31:G31"/>
    <mergeCell ref="B35:B36"/>
    <mergeCell ref="C35:C36"/>
    <mergeCell ref="D35:D36"/>
    <mergeCell ref="A55:G55"/>
    <mergeCell ref="A56:G56"/>
    <mergeCell ref="A58:G58"/>
    <mergeCell ref="B62:B63"/>
    <mergeCell ref="C62:C63"/>
    <mergeCell ref="D62:D63"/>
    <mergeCell ref="E62:E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hvlh</dc:creator>
  <cp:keywords/>
  <dc:description/>
  <cp:lastModifiedBy>Administrador</cp:lastModifiedBy>
  <cp:lastPrinted>2011-05-25T14:38:08Z</cp:lastPrinted>
  <dcterms:created xsi:type="dcterms:W3CDTF">2011-05-23T23:14:40Z</dcterms:created>
  <dcterms:modified xsi:type="dcterms:W3CDTF">2011-05-26T20:03:07Z</dcterms:modified>
  <cp:category/>
  <cp:version/>
  <cp:contentType/>
  <cp:contentStatus/>
</cp:coreProperties>
</file>